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KEVIN\OCI\SEGUIMIENTO PM\CGR\2021\JUNIO\REPORTE SIRECI JUNIO\"/>
    </mc:Choice>
  </mc:AlternateContent>
  <bookViews>
    <workbookView xWindow="-120" yWindow="-120" windowWidth="20730" windowHeight="11160"/>
  </bookViews>
  <sheets>
    <sheet name="F14.1  PLANES DE MEJORAMIENT..." sheetId="1" r:id="rId1"/>
  </sheets>
  <definedNames>
    <definedName name="_xlnm._FilterDatabase" localSheetId="0" hidden="1">'F14.1  PLANES DE MEJORAMIENT...'!$H$1:$H$350978</definedName>
  </definedNames>
  <calcPr calcId="162913"/>
</workbook>
</file>

<file path=xl/calcChain.xml><?xml version="1.0" encoding="utf-8"?>
<calcChain xmlns="http://schemas.openxmlformats.org/spreadsheetml/2006/main">
  <c r="M42" i="1" l="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<sst xmlns="http://schemas.openxmlformats.org/spreadsheetml/2006/main" count="283" uniqueCount="210">
  <si>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</si>
  <si>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</si>
  <si>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</si>
  <si>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</si>
  <si>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</si>
  <si>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</si>
  <si>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</si>
  <si>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</si>
  <si>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</si>
  <si>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</si>
  <si>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</si>
  <si>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</si>
  <si>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</si>
  <si>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</si>
  <si>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</si>
  <si>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</si>
  <si>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</si>
  <si>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</si>
  <si>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</si>
  <si>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</si>
  <si>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</si>
  <si>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</si>
  <si>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</si>
  <si>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</si>
  <si>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
  </si>
  <si>
    <t>1 SUSCRIPCIÓN DEL PLAN DE MEJORAMIENTO</t>
  </si>
  <si>
    <t>2 AVANCE ó SEGUIMIENTO DEL PLAN DE MEJORAMIENTO</t>
  </si>
  <si>
    <t>FILA_3</t>
  </si>
  <si>
    <r>
      <rPr>
        <b/>
        <sz val="10"/>
        <color indexed="8"/>
        <rFont val="Arial"/>
        <family val="2"/>
      </rPr>
      <t>Ejecución Contractual:</t>
    </r>
    <r>
      <rPr>
        <sz val="10"/>
        <color indexed="8"/>
        <rFont val="Arial"/>
        <family val="2"/>
      </rPr>
      <t xml:space="preserve">
La ejecución de contratos de obra desde el 2016  no observan los principios de planeación, eficiencia, eficacia, economía y celeridad por cuanto:
Las obras se suscriben generalmente en el último trimestre del año conllevando a aprobación de vigencias futuras.
Se suspenden por más de un año y sus prórrogas  exceden del plazo y sus adiciones se aproximan en su mayoría al 50% del monto inicial
(p.ej Contrato 083/2016)  </t>
    </r>
    <r>
      <rPr>
        <b/>
        <sz val="10"/>
        <color indexed="8"/>
        <rFont val="Arial"/>
        <family val="2"/>
      </rPr>
      <t>(A-D)</t>
    </r>
  </si>
  <si>
    <t xml:space="preserve">Ausencia de planeación y programación de las obras.  </t>
  </si>
  <si>
    <t xml:space="preserve">Establecer e implementar una ruta metodológica para la planeación y ejecución de la infraestructura física. </t>
  </si>
  <si>
    <t>Reformular a corto, mediano y largo plazo,  el Plan Maestro Urbanístico y Arquitectónico -PMUA como herramienta de  gestión de la infraestructura</t>
  </si>
  <si>
    <t xml:space="preserve">
PMUA  reformulado</t>
  </si>
  <si>
    <t>FILA_7</t>
  </si>
  <si>
    <r>
      <t xml:space="preserve"> </t>
    </r>
    <r>
      <rPr>
        <b/>
        <sz val="10"/>
        <color indexed="8"/>
        <rFont val="Arial"/>
        <family val="2"/>
      </rPr>
      <t xml:space="preserve">Adición y prórroga Contrato No. 022 de 2017 
Construcción I etapa Sede norte </t>
    </r>
    <r>
      <rPr>
        <sz val="10"/>
        <color indexed="8"/>
        <rFont val="Arial"/>
        <family val="2"/>
      </rPr>
      <t xml:space="preserve">:
a) Otrosí No. 3 de 24/05/2019 adiciona el contrato y aprueba anticipo del 50%, contra lo estipulado en el pliego de condiciones (L.P. No. 019 de 2017 y en el contrato principal, clausulas 1o y 3o.  </t>
    </r>
    <r>
      <rPr>
        <b/>
        <sz val="10"/>
        <color indexed="8"/>
        <rFont val="Arial"/>
        <family val="2"/>
      </rPr>
      <t>(A)</t>
    </r>
    <r>
      <rPr>
        <sz val="10"/>
        <color indexed="8"/>
        <rFont val="Arial"/>
        <family val="2"/>
      </rPr>
      <t xml:space="preserve">
</t>
    </r>
  </si>
  <si>
    <t>Deficiencias  de seguimiento y control.</t>
  </si>
  <si>
    <t xml:space="preserve">Reformular los controles establecidos al proceso contractual, en sus diferentes etapas </t>
  </si>
  <si>
    <t xml:space="preserve">Reglamentar los criterios relacionados con el otorgamiento de anticipos en los contratos de la Universidad </t>
  </si>
  <si>
    <t>Registro de reglamentación</t>
  </si>
  <si>
    <t>FILA_9</t>
  </si>
  <si>
    <r>
      <rPr>
        <b/>
        <sz val="10"/>
        <color indexed="8"/>
        <rFont val="Arial"/>
        <family val="2"/>
      </rPr>
      <t>Anticipo Contrato de Obra No. 094/2016</t>
    </r>
    <r>
      <rPr>
        <sz val="10"/>
        <color indexed="8"/>
        <rFont val="Arial"/>
        <family val="2"/>
      </rPr>
      <t xml:space="preserve">
Construcción del edificio bicentenario, se pagó anticipo por $1.139.748.970, sin haberse contratado la interventoría, y se aperturó cuenta bancaria sólo  con la aprobación del supervisor, en contravía de los pliegos de condiciones que ordenan  para su desembolso la aprobación  del plan de inversión del anticipo por  interventor y supervisor, y constitución de cuenta bancaria conjuntamente con los mismos
El contrato inicia el 28/12/2016 y se suspende el 16/01/2017; el cheque del anticipo se consignael 17 de enero de 2017 y el 20 realizan el cobro de $455.000.000 estando el contrato suspendido, contra  principios de responsabilidad y transparencia  (A-D)</t>
    </r>
  </si>
  <si>
    <t xml:space="preserve">Falta de efectividad en los controles y seguimientos. </t>
  </si>
  <si>
    <t xml:space="preserve">Asegurar la correcta inversión de dineros públicos  entregados a título de anticipos.  </t>
  </si>
  <si>
    <t xml:space="preserve">Deficiencias en la planeación del proyecto </t>
  </si>
  <si>
    <t>FILA_11</t>
  </si>
  <si>
    <r>
      <t xml:space="preserve">* La subestación en el sótano del edificio, no está ubicada en un sitio de fácil acceso desde el exterior, localizado en áreas comunes, con medios apropiados que faciliten la entrada y salida de los equipos, para permitir a los profesionales competentes las labores de mantenimiento, revisión e inspección.
*El contrato se suspende por primera vez el 3 de abril de 2017, por humedad en el sitio de instalación eléctrica lo que impide realizar las pruebas, falta el mobiliario donde van conectadas las redes. El contrato se reinicia el 24 de abril 
*Segunda suspensión el 22 de mayo de 2017, por las mismas razones del anterior y no se han definido motobombas y centro de cableado con humedad. Reinició el 27 de noviembre de 2017.
</t>
    </r>
    <r>
      <rPr>
        <b/>
        <sz val="10"/>
        <color indexed="8"/>
        <rFont val="Arial"/>
        <family val="2"/>
      </rPr>
      <t>(A-D)</t>
    </r>
  </si>
  <si>
    <t xml:space="preserve">Definir herramientas de gestión de los proyectos universitarios  de infraestructura física.   </t>
  </si>
  <si>
    <t xml:space="preserve">Implementar  los instrumentos que operativicen las herramientas 
administrativas y técnicas de planeación, ejecución, seguimiento y control de los proyectos de infraestructura física </t>
  </si>
  <si>
    <t>Instrumentos  implementados</t>
  </si>
  <si>
    <t>FILA_12</t>
  </si>
  <si>
    <r>
      <rPr>
        <b/>
        <sz val="10"/>
        <color indexed="8"/>
        <rFont val="Arial"/>
        <family val="2"/>
      </rPr>
      <t>Contrato de Interventoría 5-31.9/029 de 2016</t>
    </r>
    <r>
      <rPr>
        <sz val="10"/>
        <color indexed="8"/>
        <rFont val="Arial"/>
        <family val="2"/>
      </rPr>
      <t xml:space="preserve"> “Interventoría Integral, Técnica, Administrativa y financiera al contrato de instalaciones eléctricas y de voz y datos, de la II Etapa del nuevo Edificio de la Facultad de Ciencias Humanas de la Universidad del Cauca”: En la ejecución se evidencian las siguientes situaciones:
No se observa informe detallado de ejecución del anticipo dentro de la carpeta contractual.
En los documentos contractuales, aunque se encuentran los certificados RETIE y RETILAB correspondientes de las instalaciones eléctricas, no está la ratificación del proyecto de construcción de red eléctrica MT y BT del Nuevo edifico de Ciencias Humanas y Sociales de la Universidad del Cauca, de fecha 14 de marzo de 2017, el cual tiene un (1) año de vigencia. </t>
    </r>
    <r>
      <rPr>
        <b/>
        <sz val="10"/>
        <color indexed="8"/>
        <rFont val="Arial"/>
        <family val="2"/>
      </rPr>
      <t>(A)</t>
    </r>
  </si>
  <si>
    <t xml:space="preserve">Deficiencias en el seguimiento y control en la ejecución del Contrato </t>
  </si>
  <si>
    <t>Implementar controles a la vigilancia administrativa, técnica y financiera de los contratos.</t>
  </si>
  <si>
    <t>Incorporar al archivo de gestión de los contratos de obra, los documentos de supervisión  que sustentan las actuaciones principales de las etapas de  ejecución y liquidación.</t>
  </si>
  <si>
    <t>Registro de control de entrega de la carpeta de supervisión</t>
  </si>
  <si>
    <t>FILA_13</t>
  </si>
  <si>
    <r>
      <rPr>
        <b/>
        <sz val="10"/>
        <color indexed="8"/>
        <rFont val="Arial"/>
        <family val="2"/>
      </rPr>
      <t>Contrato 5-31.9/025 de 2015 (Diseños Bicentenario)</t>
    </r>
    <r>
      <rPr>
        <sz val="10"/>
        <color indexed="8"/>
        <rFont val="Arial"/>
        <family val="2"/>
      </rPr>
      <t xml:space="preserve"> Consultoría para el diseño del edificio:  Aunque se prevé la realización de todos los trámites para la obtención de la licencia de construcción, solo se radican los documentos para la obtención de la misma,  lo que implicó suspensiones y ajustes en actividades y recursos en la ejecución el Contrato de Obra No. 2.5-31.4/094 de 2016 </t>
    </r>
    <r>
      <rPr>
        <b/>
        <sz val="10"/>
        <color indexed="8"/>
        <rFont val="Arial"/>
        <family val="2"/>
      </rPr>
      <t>(A-D)</t>
    </r>
  </si>
  <si>
    <t xml:space="preserve">No  se previó una prospección arqueológica </t>
  </si>
  <si>
    <t xml:space="preserve">Implementar  los instrumentos que operativicen las herramientas 
administrativas y técnicas de planeación, ejecución, seguimiento y control de los proyectos </t>
  </si>
  <si>
    <t>FILA_14</t>
  </si>
  <si>
    <r>
      <t xml:space="preserve">a) </t>
    </r>
    <r>
      <rPr>
        <b/>
        <sz val="10"/>
        <color indexed="8"/>
        <rFont val="Arial"/>
        <family val="2"/>
      </rPr>
      <t>Contrato de Obra No. 2.5-31.4/094 de 2016 (Bicentenario)</t>
    </r>
    <r>
      <rPr>
        <sz val="10"/>
        <color indexed="8"/>
        <rFont val="Arial"/>
        <family val="2"/>
      </rPr>
      <t xml:space="preserve">. Situaciones: 
De acuerdo con el Informe de Interventoría No. 1 del 22/12/2017, el 17 de noviembre se radica el trámite de modificación de la licencia de construcción  No. 6304 expedida el 7/11/017;  en Acta 11 de 19/12 se da concepto favorable al proyecto, fecha  posterior a la formulación del proyecto y un año después de la suscripción del contrato de obra, evidenciando que no se tenían los estudios  para el inicio de la obra, en este caso la licencia de construcción. </t>
    </r>
    <r>
      <rPr>
        <b/>
        <sz val="10"/>
        <color indexed="8"/>
        <rFont val="Arial"/>
        <family val="2"/>
      </rPr>
      <t xml:space="preserve"> (A-D)</t>
    </r>
  </si>
  <si>
    <t xml:space="preserve">Deficiencia en la formulación de los proyectos  </t>
  </si>
  <si>
    <t>FILA_15</t>
  </si>
  <si>
    <t xml:space="preserve">b) Fue suspendido mediante Acta de 01 del 16/012/017, para adelantar el programa de arqueología preventiva. El estudio de prospección se realizó con la licencia ICANH No. 6426 del 24/02/2017. Se reinició el 23/11 del mismo año. Durante el periodo de suspensión referido se gira el anticipo y  en las carpetas del contrato no se encuentren todos los soportes correspondientes a la legalización del mismo. </t>
  </si>
  <si>
    <t>Deficiencia en el seguimiento y control de los recursos entregados a título de anticipo</t>
  </si>
  <si>
    <t>Implementar controles efectivos a las etapas de solicitud, aprobación y manejo de  anticipos pactados en los contratos.</t>
  </si>
  <si>
    <t>Reglamentación de  anticipos</t>
  </si>
  <si>
    <t>FILA_16</t>
  </si>
  <si>
    <r>
      <rPr>
        <b/>
        <sz val="10"/>
        <color indexed="8"/>
        <rFont val="Arial"/>
        <family val="2"/>
      </rPr>
      <t xml:space="preserve">Contrato de Interventoría 2.5.5-31.4/013 de 2017 (Bicentenario). </t>
    </r>
    <r>
      <rPr>
        <sz val="10"/>
        <color indexed="8"/>
        <rFont val="Arial"/>
        <family val="2"/>
      </rPr>
      <t xml:space="preserve">
En los informes de interventoría no se anexan todos los soportes de ejecución de las actividades realizadas con los recursos del anticipo en el Contrato de Obra 094 de 2016. 
Se retiraron de la cuenta de anticipo $455.000.000 estando suspendido el contrato de obra; A 30/04/2018, se habían elaborado dos (2) Actas de pago Parcial por $969.666.910, para un valor total amortizado de $401.392.8080, mientras que la cuenta de manejo del anticipo solo se tenía $8.609.693 de $1.139.748.970. </t>
    </r>
    <r>
      <rPr>
        <b/>
        <sz val="10"/>
        <color indexed="8"/>
        <rFont val="Arial"/>
        <family val="2"/>
      </rPr>
      <t>(A-D)</t>
    </r>
    <r>
      <rPr>
        <sz val="10"/>
        <color indexed="8"/>
        <rFont val="Arial"/>
        <family val="2"/>
      </rPr>
      <t xml:space="preserve"> </t>
    </r>
  </si>
  <si>
    <t>Deficiencias en el seguimiento y control del manejo del anticipo.</t>
  </si>
  <si>
    <t xml:space="preserve">Reglamentación de  anticipos </t>
  </si>
  <si>
    <t>FILA_17</t>
  </si>
  <si>
    <r>
      <rPr>
        <b/>
        <sz val="10"/>
        <color indexed="8"/>
        <rFont val="Arial"/>
        <family val="2"/>
      </rPr>
      <t xml:space="preserve"> Contrato Obra pública 2.5.31.4/095 de 2016 (CECUN). </t>
    </r>
    <r>
      <rPr>
        <sz val="10"/>
        <color indexed="8"/>
        <rFont val="Arial"/>
        <family val="2"/>
      </rPr>
      <t xml:space="preserve">Construcción del Centro de encuentro cultural universitario de la Universidad del Cauca,  situaciones: 
  El contrato se suspende el 30/12/2016, debido a que se requiere el estudio arqueológico. Mediante correo de 6/02/2017, se confirma  que no es necesario el estudio de prospectiva arqueológica. En la suspensión se manifiesta la elaboración de un balance del alcance de la estructura metálica, cubierta insuficiente.
El contrato reinicia el 23/06/2017 ( 5 meses después); Se ajustaron los precios a un IVA del 19% desde el 1/02/2017 lo que  encareció el valor del contrato.  </t>
    </r>
    <r>
      <rPr>
        <b/>
        <sz val="10"/>
        <color indexed="8"/>
        <rFont val="Arial"/>
        <family val="2"/>
      </rPr>
      <t>(A-D)</t>
    </r>
  </si>
  <si>
    <t>Deficiencias en la planificación del proyecto</t>
  </si>
  <si>
    <t>FILA_18</t>
  </si>
  <si>
    <r>
      <rPr>
        <b/>
        <sz val="10"/>
        <color indexed="8"/>
        <rFont val="Arial"/>
        <family val="2"/>
      </rPr>
      <t xml:space="preserve">Contrato de Obra N° 5.5-31.4/022 de 2017  </t>
    </r>
    <r>
      <rPr>
        <sz val="10"/>
        <color indexed="8"/>
        <rFont val="Arial"/>
        <family val="2"/>
      </rPr>
      <t xml:space="preserve"> Primera Etapa de la Ciudadela Universitaria para la Región Norte del Departamento del Cauca”</t>
    </r>
    <r>
      <rPr>
        <b/>
        <sz val="10"/>
        <color indexed="8"/>
        <rFont val="Arial"/>
        <family val="2"/>
      </rPr>
      <t xml:space="preserve"> </t>
    </r>
    <r>
      <rPr>
        <sz val="10"/>
        <color indexed="8"/>
        <rFont val="Arial"/>
        <family val="2"/>
      </rPr>
      <t xml:space="preserve">
Se encontró: Falta de personal para adelantar las actividades, escasez de materiales y equipos necesarios para dar cumplimiento a la programación por el Consorcio Infraestructura Santander y aprobada por el Consorcio Educar,  firma Interventora </t>
    </r>
    <r>
      <rPr>
        <b/>
        <sz val="10"/>
        <color indexed="8"/>
        <rFont val="Arial"/>
        <family val="2"/>
      </rPr>
      <t xml:space="preserve"> (A-D).</t>
    </r>
  </si>
  <si>
    <t>Falta de seguimiento y control.</t>
  </si>
  <si>
    <t>FILA_19</t>
  </si>
  <si>
    <r>
      <rPr>
        <b/>
        <sz val="10"/>
        <rFont val="Arial"/>
        <family val="2"/>
      </rPr>
      <t>Contrato de Consultoría No. 013 de 2015: P</t>
    </r>
    <r>
      <rPr>
        <sz val="10"/>
        <rFont val="Arial"/>
        <family val="2"/>
      </rPr>
      <t xml:space="preserve">ara la obra de la ll Etapa de la Ciudadela sede norte,  inoportuna su contratación, por cuanto se está adelantando la I Etapa  </t>
    </r>
    <r>
      <rPr>
        <b/>
        <sz val="10"/>
        <rFont val="Arial"/>
        <family val="2"/>
      </rPr>
      <t>(A)</t>
    </r>
    <r>
      <rPr>
        <sz val="10"/>
        <rFont val="Arial"/>
        <family val="2"/>
      </rPr>
      <t xml:space="preserve">
</t>
    </r>
  </si>
  <si>
    <t xml:space="preserve">
Deficiencias en la planeación de los contratos de obra  
</t>
  </si>
  <si>
    <t>FILA_23</t>
  </si>
  <si>
    <r>
      <t xml:space="preserve">b) Se evidenciaron descuentos en derechos básicos de matrícula por el ejercicio del sufragio sin el debido soporte del certificado electoral </t>
    </r>
    <r>
      <rPr>
        <b/>
        <sz val="10"/>
        <color indexed="8"/>
        <rFont val="Arial"/>
        <family val="2"/>
      </rPr>
      <t>(A)</t>
    </r>
  </si>
  <si>
    <t>Deficiencias en el seguimiento y control del proceso de facturación</t>
  </si>
  <si>
    <t>Establecer controles efectivos al procedimiento de descuentos por sufragio</t>
  </si>
  <si>
    <t>Revisar y ajustar los controles aplicados al procedimiento de liquidación de matrícula y el descuento por sufragio.</t>
  </si>
  <si>
    <t>Registro nuevo control</t>
  </si>
  <si>
    <t>FILA_24</t>
  </si>
  <si>
    <r>
      <t xml:space="preserve">c) </t>
    </r>
    <r>
      <rPr>
        <b/>
        <sz val="10"/>
        <color indexed="8"/>
        <rFont val="Arial"/>
        <family val="2"/>
      </rPr>
      <t xml:space="preserve">Liquidación Derechos Básicos de Matrícula 
</t>
    </r>
    <r>
      <rPr>
        <sz val="10"/>
        <color indexed="8"/>
        <rFont val="Arial"/>
        <family val="2"/>
      </rPr>
      <t xml:space="preserve">En vigencia 2018, se identificó para un estudiante  liquidación de $117.000 en los derechos básicos de matrícula, a pesar de contar con soportes para una liquidación de $39.000, inconsistencia en la liquidación </t>
    </r>
    <r>
      <rPr>
        <b/>
        <sz val="10"/>
        <color indexed="8"/>
        <rFont val="Arial"/>
        <family val="2"/>
      </rPr>
      <t>(A)</t>
    </r>
  </si>
  <si>
    <t>Por error en el sistema SIMCA, lo cual generó un cobro excesivo por el concepto de derechos básicos de matrícula y biblioteca y deporte a cargo del estudiante.</t>
  </si>
  <si>
    <t>Establecer controles efectivos al procedimiento de liquidación de matrícula</t>
  </si>
  <si>
    <t xml:space="preserve">Revisar y ajustar el control aplicado a la liquidación de derechos básicos de matrícula  </t>
  </si>
  <si>
    <t>FILA_26</t>
  </si>
  <si>
    <r>
      <rPr>
        <b/>
        <sz val="10"/>
        <rFont val="Arial"/>
        <family val="2"/>
      </rPr>
      <t>Descuento en Matrícula por ejercicio del Sufragio.</t>
    </r>
    <r>
      <rPr>
        <sz val="10"/>
        <rFont val="Arial"/>
        <family val="2"/>
      </rPr>
      <t xml:space="preserve">  Verificado el descuento del 10% por  sufragio en el valor de la matrícula a estudiantes de posgrados vigencia 2018, se identificó:
a) Dos (2) de los certificados electorales no corresponden con el certificado de la votación más reciente aplicable a la fecha del recibo de matrícula,  sobre los cuales se aplicaron descuentos por $860.000
b) En cuatro (4) casos  no se allegó el certificado electoral soporte de los descuentos en cuantía de $1.932.000</t>
    </r>
    <r>
      <rPr>
        <b/>
        <sz val="10"/>
        <rFont val="Arial"/>
        <family val="2"/>
      </rPr>
      <t xml:space="preserve"> (A-F-D).</t>
    </r>
  </si>
  <si>
    <t>Deficiencias en el cumplimiento del procedimiento establecido para el trámite de la liquidación de la matrícula financiera.</t>
  </si>
  <si>
    <t>FILA_34</t>
  </si>
  <si>
    <t xml:space="preserve">En el Contrato de comodato N° 5.5.-31.7/002/2018 y el listado de bienes muebles a 31/12/2019, se identifica la entrega de 23 elementos por un costo histórico total de $408.850.443, con deficiencias de información: los Equipos del Código 21001287 y placas 000316 y 000317, se entregaron al Hospital Universitario San José por $4.237.118 cada uno y están registrados en SRF </t>
  </si>
  <si>
    <t>Inaplicación de los controles establecidos para el manejo y supervisión de bienes muebles, y deficiencias en el diseño y aplicación de las políticas contables para activos no generadores de efectivo.</t>
  </si>
  <si>
    <t xml:space="preserve">Establecer  mecanismos que aseguren el   debido control  y cumplimiento de las políticas contables en materia de  activos no generadores de efectivo.
</t>
  </si>
  <si>
    <t>Documentar, socializar y aplicar  el procedimiento  que oriente el ejercicio de seguimiento y  control de los bienes comodato en el marco de las normas contables públicas.</t>
  </si>
  <si>
    <t xml:space="preserve">Procedimiento documentado, socializado  y aplicado </t>
  </si>
  <si>
    <t>FILA_38</t>
  </si>
  <si>
    <t>Cuentas de cobro 2019 (A).
Los reportes de cuentas por cobrar y recaudos por cobrar 2019 del SQUID, presentan incongruencias e inoportunidad en el recaudo de cuentas de cobro, sobrestimando saldos en libros de la cuenta 131719 Admón  de Proyectos:
Cuenta de cobro del 14/06/2019 por $5.446.500, documento 014620, Contrato CCD-2018-IN-16-5.5.31.13/001 2018 de SIGLO DEL HOMBRE EDITORES S.A, recaudo del 30/7/2019 y transferida por interfaz el 30-01-2020 en Tesorería, y  en estado cancelada "ca" en Squid. 
Cuenta de cobro del 4/06/2019 por $3.481.200, documento 014614, Convenio 035 VRI 2016 Hipertexto Ltda, recaudo el 19/9/2019 transferida por interfaz el 29/02/2020 en Tesorería, y estado cancelada "ca" en Squid. 
Cuentas de cobro de CHANNEL PLANET S.A.S, reintegro de anticipo por capacitación no realizada,  No. 014632 del 5/08/2019 por $500.000, 014633 del 5/08/2019 por $500.000, 014634 del 5/08/2019 por $500.000 y 014638 del 14/08/2019 por $526.124, no canceladas en 2019 y más de 90 días por cobrar (...)</t>
  </si>
  <si>
    <t>Situaciones originadas en la parametrización de los sistemas de información de facturación y cartera de la universidad, que no se ajustan a los principios generales de contabilidad pública ni al marco contable para entidades de gobierno y,  por ausencia de seguimiento y control a la gestión de recaudo.</t>
  </si>
  <si>
    <t xml:space="preserve">Fortalecer los mecanismos de seguimiento y control al recaudo oportuno y congruente de los derechos a favor de la Institución </t>
  </si>
  <si>
    <t>Conciliar periódicamente las partidas no identificadas  y cruzar la información con el reporte SQUID sobre la gestión de cartera para su cobro oportuno.</t>
  </si>
  <si>
    <t>Registros de conciliación   y seguimiento al pago de cuentas de cobro</t>
  </si>
  <si>
    <t>FILA_41</t>
  </si>
  <si>
    <t xml:space="preserve">Ejecución de Ingresos por Matrículas (A).
De la muestra aleatoria de matrículas financieras a través de recursos en línea "Recibo de Matrícula" y "SIMCA" página Web de la Universidad a los conceptos de biblioteca y deportes, derechos de grado, descuentos por voto y becas, se evidenció: 
Estudiante identificación 1085317xxx: estado "Activo" en SIMCA, reporta recibo de matrícula hasta 2018-II, y en el movimiento de ejecución presupuestal registra valores pagados por biblioteca y deportes por $137.000 en período 2019-II.
Estudiante identificación 1115069xxx: El descuento por  beca posgrado por $1.367.000 no está registrado en el recibo de matrícula del periodo 2019-I al cual corresponde el valor registrado en el movimiento presupuestal de ingresos. El descuento aparece en el recibo de matrícula del período 2018-II.
</t>
  </si>
  <si>
    <t>Deficiencias de control presupuestal, de coordinación y conciliación de la información entre los aplicativos que se relacionan con la liquidación y registro de la matrícula financiera como simca, squid y finanzas plus.</t>
  </si>
  <si>
    <t xml:space="preserve"> Reducir el   riesgo de inconsistencias en la liquidación de derechos potenciales de matrícula a través de SIMCA </t>
  </si>
  <si>
    <t>Realizar pruebas de verificación,  previas a la emisión de boletas definitivas de  matricula.</t>
  </si>
  <si>
    <t>Registros de la  prueba aplicada</t>
  </si>
  <si>
    <t>FILA_42</t>
  </si>
  <si>
    <t>Ingresos y recaudo por estampilla (A)
El reporte de facturación enero 1° y 31/12/2019 a los contratistas del sector público, ascendió a $4.054.347.000, de los que la administración recaudó $3.571.988.793 en los cuatros trimestres de 2019, según el reporte conciliado con la Tesorería de la Gobernación del Cauca; ingresos que representan el 89% de lo facturado.
En el reporte se identifican 14 facturas repetidas por igual concepto y sin anular, por  $41.041.000. A 31/12/2019 la facturación neta por concepto de Estampilla pro-Universidad del Cauca representó $4.013.306.000, de las cuales hubo facturas emitidas por la Universidad (aproximadamente 2.400) a los contratistas que suscribieron contratos en el sector público por $853.471.511.030, sin recaudar.
A raíz de la respuesta de la Universidad, ellos identificaron una diferencia por $729.538.000, producto de los cruces entre los reportes: Recaudo 2019 y RFAE, que corresponde a 36 facturas por $167.478.000 posiblemente duplicadas para ser analizadas, cobradas o anuladas si es el caso, y 128 facturas por $562.060.000 no pagadas por los deudores a la fecha que generaron el reporte en marzo de 2020.
Significa que los contratistas no están pagando la estampilla establecida en la Ordenanza No. 077 de 2009 y las acciones de gestión del recaudo de la estampilla establecida.</t>
  </si>
  <si>
    <t>Inefectividad en las acciones de gestión del recaudo de la estampilla por parte de la UNICAUCA y de la Tesorería Departamental; las conciliaciones entre el Área de Cartera y  Tesorería y Contabilidad son generales y no de manera particular entre lo facturado y recaudado, existiendo facturas repetidas en el sistema Squid sin depurar, depósitos bancarios sin identificar</t>
  </si>
  <si>
    <t>Aplicar mecanismos de control  a la gestión efectiva  del  recaudo de la Estampilla pro-Universidad del Cauca.</t>
  </si>
  <si>
    <t>Adecuar el sistema facturador SQUID para el reconocimiento contable de causación y recaudo por concepto de estampilla.</t>
  </si>
  <si>
    <t>Reporte de facturacón de Estampillas mediante el Sstema SQUID</t>
  </si>
  <si>
    <t>FILA_43</t>
  </si>
  <si>
    <t>Contratos de comodatos (A).
No. 2.3-31.7/061 de 2016 con la Gobernación del Cauca; no evidencia póliza de amparo vigente del bien entregado por $1.818.88 y  la última póliza No. 1001064 (certificación) estuvo vigente hasta el 8-05-2018; pese a que el "protector de cheques electrónico, modelo ID-300, 14 dígitos enteros" está al servicio de la Oficina de Rentas de la Gobernación del Cauca.
No. 5.5.31.7-016 de 2017 no se evidencia que el Hospital Susana López de Valencia incluyó  en su póliza el amparo de los bienes recibidos.
No. 2.3-31.8/027 de 2017 con  relación de 13 ítems a recibir por $67.500.000.  El registro de entrada de bienes al SRF es octubre 2019, por no estar habilitado y configurado para registrar bienes recibidos de terceros,  y se realizó por mayor valor, $73.175.000.  Sin evidencia de informes periódicos de supervisión de ejecución del contrato, y póliza de amparo de los bienes recibidos de la Fundación EMTEL.
No. 5.5-31.7/021 de 2018 por $40.451.200 el registro en el Sistema Reporte Financiero (SRF) fue en 2019  por $40.941.200,  mayor valor de lo previsto en el contrato.
No. 5.5.-31.8/01 de 2018, no evidencia cumplimiento de obligaciones pactadas, y en el expediente no reposa informe del supervisor designado, a quien le recordaron sus funciones el 9/05/2019 por la Vicerrectora Administrativa.Tampoco reposa copia de la póliza que ampara los bienes entregados en comodato al Hospital.
No. 5.5.-31.7/002 de 2018, no hay acta de entrega de bienes ni de registros en Almacén; no se evidencia la póliza que ampare los bienes adquirida por el Hospital U.S.J, hubo devolución de bienes según oficio de 09/10/2019, pero carece de soportes de registros en Almacén de las novedades y modificación del contrato.</t>
  </si>
  <si>
    <t xml:space="preserve">Los controles establecidos para el registro y control de bienes y supervisión contractual son inadecuados y/o no se aplican, y por deficiencias en el diseño y aplicación de las políticas contables para activos no generadores de efectivo.
</t>
  </si>
  <si>
    <t>FILA_44</t>
  </si>
  <si>
    <r>
      <rPr>
        <b/>
        <sz val="10"/>
        <color indexed="8"/>
        <rFont val="Arial Narrow"/>
        <family val="2"/>
      </rPr>
      <t>Activos generadores de efectivo (A)</t>
    </r>
    <r>
      <rPr>
        <sz val="10"/>
        <color indexed="8"/>
        <rFont val="Arial Narrow"/>
        <family val="2"/>
      </rPr>
      <t xml:space="preserve">
El Manual de Políticas Contables adoptado por la UNICAUCA presenta deficiencias en la definición y aplicación de políticas específicas para activos generadores de efectivo (UGE):  
No determinar UGE que posee la universidad.
No aplicar la revisión y evaluación de los indicios de deterioro del valor de los activos generadores de efectivo, al final del periodo contable 2019 según lo establece el Art. 253 para c/u de sus activos en forma individual.
Revela información de forma general en las Notas 13 y 14 del Estado de Situación Financiera, en tanto se identifica que la entidad no incluyó los aspectos relevantes requeridos en los artículos 156, 223 y 264 del Manual de Políticas Contables, como método de depreciación, vida útil, depreciación acumulada, si fueron o no deteriorados, entre otros, y la vida útil, valor residual y método de amortización aplicados en los activos intangibles reconocidos en la cuenta 1970.
El Estado de situación financiera de 2019 presentaron Activos intangibles (cuenta 1970) como Activos Corrientes por $3.304.322.719, cuando la política definida en el artículo 224 determinó clasificar como Activos no corrientes.</t>
    </r>
  </si>
  <si>
    <t>Deficiencias en el seguimiento y control a las Políticas contables adoptadas en el Manual aprobado mediante Acuerdo Superior 012 de 2018 y por datos errados e incongruentes en el sistema SRF que difieren del Marco Normativo para entidades de Gobierno</t>
  </si>
  <si>
    <t xml:space="preserve">Establecer mecanismos de control al cumplimiento de las políticas contables internas, en consonancia con  la dinámica contable pública. </t>
  </si>
  <si>
    <t>Incorporar en los procedimientos controles a  las políticas contables.</t>
  </si>
  <si>
    <t>Procedimiento documentado</t>
  </si>
  <si>
    <t>FILA_45</t>
  </si>
  <si>
    <r>
      <rPr>
        <b/>
        <sz val="10"/>
        <color indexed="8"/>
        <rFont val="Arial Narrow"/>
        <family val="2"/>
      </rPr>
      <t xml:space="preserve">Normas Internas frente al marco normativo para entidades de Gobierno (A).
</t>
    </r>
    <r>
      <rPr>
        <sz val="10"/>
        <color indexed="8"/>
        <rFont val="Arial Narrow"/>
        <family val="2"/>
      </rPr>
      <t xml:space="preserve">
Unidad de Regionalización: La  administración de la entidad durante el 2019 ejecutó recursos con cargo a esta unidad, pero las transacciones y hechos económicos y legales no fueron medidos y reconocidos en la contabilidad de esta unidad, sino que afectaron los saldos de la Unidad 1; decisión que no fue presentada ni revelada dentro de la información financiera en los Estados Financieros aprobados para la vigencia fiscal 2019.
Los procedimientos de los diferentes procesos misionales y transversales, excepto financiera, que son generadores de información financiera no fueron objeto de revisión ni actualización conforme al Marco normativo de información financiera para Entidades de Gobierno, y la información financiera no fluye de manera adecuada y oportuna hacia Tesorería y Contabilidad; principalmente lo relacionado con proyectos de investigación, convenios, contratos de obras y recaudos.</t>
    </r>
  </si>
  <si>
    <t>Diversidad de normas expedidas por la Universidad que no son objeto de seguimiento y control frente a las exigencias de la información financiera, y por deficiencias de los sistemas de información al no estar acondicionados a las necesidades del marco normativo para la medición y reconocimiento de los hechos económicos y transacciones</t>
  </si>
  <si>
    <t>FILA_46</t>
  </si>
  <si>
    <r>
      <rPr>
        <b/>
        <sz val="10"/>
        <color indexed="8"/>
        <rFont val="Arial Narrow"/>
        <family val="2"/>
      </rPr>
      <t>Ejecución Plan Anual de Adquisiciones (PAA) 2019 (A</t>
    </r>
    <r>
      <rPr>
        <sz val="10"/>
        <color indexed="8"/>
        <rFont val="Arial Narrow"/>
        <family val="2"/>
      </rPr>
      <t>)
La administración de la UNICAUCA en la vigencia  2019 no utilizó el PAA que aprobó, como un instrumento de gestión administrativa para el efectivo uso racional y estratégico de los recursos públicos ejecutados en las diferentes fuentes de financiación, toda vez que, de acuerdo con los contratos y ordenes de compras revisadas, se identificaron bienes y servicios, cuantías y/o plazos, que superaron lo programado en el PAA.</t>
    </r>
  </si>
  <si>
    <t xml:space="preserve">No se verificó efectivamente que los bienes y servicios solicitados estuvieran programados en el PAA 2019, ni hubiesen solicitado la actualización conforme al artículo segundo de la Resolución 063 de 2019.
</t>
  </si>
  <si>
    <t xml:space="preserve">
Reorientar la metodología de formulación del Plan Anual de Adquisiciones como herramienta estratégica de gestión.</t>
  </si>
  <si>
    <t xml:space="preserve">
Documentar, socializar y aplicar el procedimiento para la elaboración,  seguimiento y actualización del Plan Anual de Adquisiciones.</t>
  </si>
  <si>
    <t>Procedimiento documentado, socializado y aplicado</t>
  </si>
  <si>
    <t>FILA_47</t>
  </si>
  <si>
    <r>
      <rPr>
        <b/>
        <sz val="10"/>
        <color indexed="8"/>
        <rFont val="Arial Narrow"/>
        <family val="2"/>
      </rPr>
      <t>Saldos iniciales activos no generadores de efectivo. (A)</t>
    </r>
    <r>
      <rPr>
        <sz val="10"/>
        <color indexed="8"/>
        <rFont val="Arial Narrow"/>
        <family val="2"/>
      </rPr>
      <t xml:space="preserve">
Los registros de saldos iniciales de los bienes inmuebles que se contabilizaron en la cuenta 1640 EDIFICACIONES, por $135.433.000.000, se reconocieron de acuerdo con los valores determinados en los avalúos técnicos a diciembre de 2017, éstos no definieron la vida económica residual de los inmuebles objeto de avalúos, y su elaboración no tuvo presente las normas relacionadas al Marco normativo de información financiera bajo NIIF.
No se realizó adecuadamente la medición posterior de la Propiedad, Planta y Equipo, en tanto,  no revisó los indicios de existencia de deterioro de los inmuebles en servicio al final del periodo contable 2019 y no definió en su Manual los eventos que dan origen a indicios de deterioro, sino que determinó las fuentes de información.
Revela información de forma general y de análisis de saldos en las Notas 10 del Estado de Situación Financiera, sin especificar lo determinado en los Art. 188 y 276.
No determina la materialidad para los activos generadores y no generadores de efectivo, en las políticas contables.</t>
    </r>
  </si>
  <si>
    <t>Falencias en el proceso de contratación de los servicios de avalúos técnicos, al desconocimiento de las exigencias del Marco Normativo Contable para Entidades de Gobierno y acciones deficientes por parte de la Alta Dirección para atender el sistema de control interno contable.</t>
  </si>
  <si>
    <t>Ajustar el registro de la vida ùtil y revisar los indicios de deterioro de bienes inmuebles no generadores de efectivo</t>
  </si>
  <si>
    <t>Registros de ajuste y revisión de indicios de deterioro de inmuebles no generadores de efectvo</t>
  </si>
  <si>
    <t>FILA_50</t>
  </si>
  <si>
    <r>
      <rPr>
        <b/>
        <sz val="10"/>
        <color indexed="8"/>
        <rFont val="Arial Narrow"/>
        <family val="2"/>
      </rPr>
      <t>Norma de Austeridad del Gasto (A)</t>
    </r>
    <r>
      <rPr>
        <sz val="10"/>
        <color indexed="8"/>
        <rFont val="Arial Narrow"/>
        <family val="2"/>
      </rPr>
      <t>.
La Entidad manifiesta que la verificación previa que se realiza con el fin de determinar la existencia o no de pluralidad en la contratación de prestación de servicios en cumplimiento de esta norma de austeridad, se realiza actualmente cotejando el Sistema de Rendición Electrónica de la Cuenta e Informes – SIRECI, y no mediante el sistema ACOPS, como lo establece el artículo 61 del Acuerdo No. 051 de 2007, hecho que indica que el Estatuto Financiero y Presupuestal de la Universidad no ha sido actualizado en este sentido</t>
    </r>
  </si>
  <si>
    <t>Debilidades de control interno que trae como consecuencia mantener vigente una norma cuyo procedimiento no se lleve a cabo en la práctica (verificación en el sistema ACOPS), sino en el SIRECI.</t>
  </si>
  <si>
    <t>Actualizar el Estatuto Financiero y presupuestal a la realidad de la operación institucional</t>
  </si>
  <si>
    <t>Ajustar el artículo 61 del Estatuto Financiero y Presupuestal,  frente a la verificación de pluralidad de contratos de prestación de servicios.</t>
  </si>
  <si>
    <t xml:space="preserve">Registro de ajuste </t>
  </si>
  <si>
    <t>FILA_52</t>
  </si>
  <si>
    <r>
      <rPr>
        <b/>
        <sz val="10"/>
        <color indexed="8"/>
        <rFont val="Arial Narrow"/>
        <family val="2"/>
      </rPr>
      <t>Archivo de soportes contractuales (A).</t>
    </r>
    <r>
      <rPr>
        <sz val="10"/>
        <color indexed="8"/>
        <rFont val="Arial Narrow"/>
        <family val="2"/>
      </rPr>
      <t xml:space="preserve">
En los siguientes expedientes contractuales  2019 (entre otros) se observan:
1. Contrato 5,5-31,3/010 no adjunta Fra. A2 7933 del 27/07/2019 por $137.000.000,  ni soportes de pago seguridad social y parafiscales. 
2. Contrato 5,5-31,3/004 no allega Fra. 9257 del 29 /04/2019 por $195.235.068, ni certificación expedida por el revisor fiscal del contratista y el l acta de ingreso a almacén No. 20190010 del 25/05/2019.
3. Contrato 5,5-31,3/033 de 2019 no aporta Fra 195 del 13/12/2019, ni certificación expedida por el revisor fiscal del contratista, evaluación del proveedor suscrita por el supervisor; acta de entrada almacén  20190046 del 16/12/2019.
4. Contrato 5,5-31,9/025 no evidencia actas parciales de interventoría ejecutada, justificaciones técnicas y recibo parcial a satisfacción “por parte del supervisor del contrato. (suscritas entre el contratista, supervisor y ordenador del gasto).
5. Contrato de obra 5,5-31,4/039 inició el 17/12/2019 y  plazo de 4 meses, el expediente no evidencia registro del avance de ejecución del objeto contractual.
6. Contrato 5,5-31,6/048 con inicio 26/12/2019,  plazo 45 días calendario, el plazo de ejecución cumplido, solo allegan soportes de avance de ejecución por $50.521.747, cuando el valor total del contrato es de $335.638.905.
7. Los contratos 42, 43 y 44, con término de ejecución vencidos, el expediente no videncia el cumplimiento del objeto contractual.
8. Los contratos 10.1-31.5/007, 10.2-31.5/018, 10.2-31.5/024, 10.2-31.5/022, 10.2-31.5/021, en los expedientes contractuales no se adjuntan las facturas presentadas por las entidades contratista para su pago.</t>
    </r>
  </si>
  <si>
    <t xml:space="preserve">Debilidades de supervisión.
</t>
  </si>
  <si>
    <t xml:space="preserve">Implementar controles a la gestión documental derivada de la vigilancia contractual administrativa, técnica y financiera.  </t>
  </si>
  <si>
    <t xml:space="preserve"> Consolidar y organizar  las carpetas  contractuales  conforme a laa  Tablas de Retención Documental-TRD.</t>
  </si>
  <si>
    <t xml:space="preserve">Registros de organización documental  </t>
  </si>
  <si>
    <t>FILA_53</t>
  </si>
  <si>
    <r>
      <rPr>
        <b/>
        <sz val="10"/>
        <color indexed="8"/>
        <rFont val="Arial Narrow"/>
        <family val="2"/>
      </rPr>
      <t xml:space="preserve">Hallazgo inicial vigencia 2013: </t>
    </r>
    <r>
      <rPr>
        <sz val="10"/>
        <color indexed="8"/>
        <rFont val="Arial Narrow"/>
        <family val="2"/>
      </rPr>
      <t xml:space="preserve">
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t>
    </r>
    <r>
      <rPr>
        <b/>
        <sz val="10"/>
        <color indexed="8"/>
        <rFont val="Arial Narrow"/>
        <family val="2"/>
      </rPr>
      <t xml:space="preserve">
Observación vigencia 2019: </t>
    </r>
    <r>
      <rPr>
        <sz val="10"/>
        <color indexed="8"/>
        <rFont val="Arial Narrow"/>
        <family val="2"/>
      </rPr>
      <t xml:space="preserve">
La OCI con base en el último seguimiento practicado (Acta 2.6-1.60/03 del 13/02/18), recomendó: Revisar y actualizar la normatividad aplicable a la gestión de pérdida y/o hurto de bienes institucionales.? Revisar y ajustar de manera participativa la documentación del procedimiento PA-GA-5.4.1-PR-10? Desarrollo de actividades en caso de pérdida, hurto o daño. A la fecha según reporte de la entidad se ha alcanzado un 60% de la actividad.
</t>
    </r>
  </si>
  <si>
    <t>Desarticulación entre las instancias administrativas  involucradas en el procedimiento de  gestión de pérdida, hurto o daño de bienes institucionales-</t>
  </si>
  <si>
    <t xml:space="preserve">Establecer y aplicar controles efectivos para el registro y seguimiento  de los bienes que han sido objeto de pérdida, hurto o daño. </t>
  </si>
  <si>
    <t>Actualizar las normas y el procedimiento  para  el manejo de las situaciones de pérdida, hurto o daño de bienes universitarios</t>
  </si>
  <si>
    <t>Norma y Procedimiento actualizados</t>
  </si>
  <si>
    <t>FILA_54</t>
  </si>
  <si>
    <r>
      <rPr>
        <b/>
        <sz val="10"/>
        <color indexed="8"/>
        <rFont val="Arial Narrow"/>
        <family val="2"/>
      </rPr>
      <t xml:space="preserve">Hallazgo inicial vigencia 2013: </t>
    </r>
    <r>
      <rPr>
        <sz val="10"/>
        <color indexed="8"/>
        <rFont val="Arial Narrow"/>
        <family val="2"/>
      </rPr>
      <t xml:space="preserve">
Registros de entregas y salidas de almacén.  al) se identificaron debilidades en el cumplimiento de los procedimientos y controles establecidos para la clasificación, administración y custodia de los bienes de propiedad de la Entidad, como se evidencia a continuación: (...) 
 i. Los soportes y documentos relacionados con las adquisiciones, entregas y novedades de los recursos físicos de la Universidad,  necesarios para soportar su calidad y control no reposan en forma organizada y centralizada acorde a la naturaleza jurídica y financiera (garantías, contratos de comodato, etc.).  j. En los expedientes de los funcionarios que tienen bienes devolutivos a cargo, no reposan todos los soportes de Salidas de Almacén (A22) ni de los traspasos y devoluciones realizadas a bodega de inservibles, y en otros casos lo formatos carecen de las firmas de recibo por los responsables. 
</t>
    </r>
    <r>
      <rPr>
        <b/>
        <sz val="10"/>
        <color indexed="8"/>
        <rFont val="Arial Narrow"/>
        <family val="2"/>
      </rPr>
      <t xml:space="preserve">Hallazgos vigencia 2019: 
</t>
    </r>
    <r>
      <rPr>
        <sz val="10"/>
        <color indexed="8"/>
        <rFont val="Arial Narrow"/>
        <family val="2"/>
      </rPr>
      <t>Según la información reportada por la Oficina de Control Interno, al 31 de diciembre de 2019 se alcanzó un cumplimiento del 50% de las acciones de mejora, razón por la cual es importante considerarlas en la presente auditoría.</t>
    </r>
  </si>
  <si>
    <t>Establecer mecanismos de control a la gestión documental de las carpetas de los cuentadantes de  bienes institucionales</t>
  </si>
  <si>
    <t>Actualizar las carpetas de  los cuentadantes de bienes universitarios,  conforme a la Tabla de Retención Documental-TRD</t>
  </si>
  <si>
    <t>Porcentaje carpetas actualizadas</t>
  </si>
  <si>
    <t>FILA_55</t>
  </si>
  <si>
    <r>
      <rPr>
        <b/>
        <sz val="10"/>
        <color indexed="8"/>
        <rFont val="Arial Narrow"/>
        <family val="2"/>
      </rPr>
      <t xml:space="preserve">Hallazgo inicial vigencia 2013: 
</t>
    </r>
    <r>
      <rPr>
        <sz val="10"/>
        <color indexed="8"/>
        <rFont val="Arial Narrow"/>
        <family val="2"/>
      </rPr>
      <t xml:space="preserve">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
</t>
    </r>
    <r>
      <rPr>
        <b/>
        <sz val="10"/>
        <color indexed="8"/>
        <rFont val="Arial Narrow"/>
        <family val="2"/>
      </rPr>
      <t xml:space="preserve">Hallazgo vigencia 2019: </t>
    </r>
    <r>
      <rPr>
        <sz val="10"/>
        <color indexed="8"/>
        <rFont val="Arial Narrow"/>
        <family val="2"/>
      </rPr>
      <t xml:space="preserve">
Según el reporte entregado por la OCI la acción se ha cumplido en un 80%, a tal punto que los funcionarios para el mes de junio de 2019, recibieron capacitación sobre el manejo de la tecnología adquirida.</t>
    </r>
  </si>
  <si>
    <t xml:space="preserve">Desconocimiento y aplicación de los procedimientos técnicos contables expedidos por la CGN, deficiencias en los mecanismos de control y seguimiento, ausencia de capacitación al personal del área de adquisiciones e inventarios y baja difusión de los procedimientos.
</t>
  </si>
  <si>
    <t>Establecer y aplicar controles efectivos a la  identificación y registro de los  bienes muebles institucionales.</t>
  </si>
  <si>
    <t xml:space="preserve">Realizar la toma física del inventario, mediante el proceso de marcación con tecnología vigente.
</t>
  </si>
  <si>
    <t>Proyecto de marcación implementado</t>
  </si>
  <si>
    <t>FILA_56</t>
  </si>
  <si>
    <r>
      <t xml:space="preserve">Hallazgo vigencia 2013: 
</t>
    </r>
    <r>
      <rPr>
        <sz val="10"/>
        <color indexed="8"/>
        <rFont val="Arial Narrow"/>
        <family val="2"/>
      </rPr>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t>
    </r>
    <r>
      <rPr>
        <b/>
        <sz val="10"/>
        <color indexed="8"/>
        <rFont val="Arial Narrow"/>
        <family val="2"/>
      </rPr>
      <t xml:space="preserve">Hallazgo vigencia 2019: 
</t>
    </r>
    <r>
      <rPr>
        <sz val="10"/>
        <color indexed="8"/>
        <rFont val="Arial Narrow"/>
        <family val="2"/>
      </rPr>
      <t xml:space="preserve">
Las acciones de mejora han alcanzado un 70% de cumplimiento, sin embargo y según información reportada por la OCI, El 21 de marzo de 2019, la Vicerrectoría de Cultura y Bienestar informó sobre las dificultades en la ejecución de las actividades de mejora planteadas. </t>
    </r>
  </si>
  <si>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</si>
  <si>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</si>
  <si>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 xml:space="preserve">Documentar, socializar y someter a aprobación de la Arquidiócesis de Popayán,   los protocolos para  seguimiento de las piezas patrimoniales, y construir un documento sobre el diagnóstico situacional y  requerimientos de apropiación, conservación y difusión por  la  Universidad  </t>
  </si>
  <si>
    <t>Documento diagnóstico y protocolos documentados, socializados y aprobados</t>
  </si>
  <si>
    <t>FILA_57</t>
  </si>
  <si>
    <r>
      <rPr>
        <b/>
        <sz val="10"/>
        <color indexed="8"/>
        <rFont val="Arial Narrow"/>
        <family val="2"/>
      </rPr>
      <t xml:space="preserve">Hallazgos vigencia 2013: 
</t>
    </r>
    <r>
      <rPr>
        <sz val="10"/>
        <color indexed="8"/>
        <rFont val="Arial Narrow"/>
        <family val="2"/>
      </rPr>
      <t xml:space="preserve">
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r>
    <r>
      <rPr>
        <b/>
        <sz val="10"/>
        <color rgb="FFFF0000"/>
        <rFont val="Arial Narrow"/>
        <family val="2"/>
      </rPr>
      <t xml:space="preserve"> </t>
    </r>
    <r>
      <rPr>
        <sz val="10"/>
        <rFont val="Arial Narrow"/>
        <family val="2"/>
      </rPr>
      <t>Sin embargo en el Acta de entrega que hizo al Banco de la República en 1982 por parte de la Universidad, se relacionan “elementos sin precio”, no permite tener certeza si están registrados o no en la contabilidad.</t>
    </r>
    <r>
      <rPr>
        <b/>
        <sz val="10"/>
        <color rgb="FFFF0000"/>
        <rFont val="Arial Narrow"/>
        <family val="2"/>
      </rPr>
      <t xml:space="preserve">
</t>
    </r>
    <r>
      <rPr>
        <sz val="10"/>
        <color indexed="8"/>
        <rFont val="Arial Narrow"/>
        <family val="2"/>
      </rPr>
      <t xml:space="preserve">
</t>
    </r>
    <r>
      <rPr>
        <b/>
        <sz val="10"/>
        <color indexed="8"/>
        <rFont val="Arial Narrow"/>
        <family val="2"/>
      </rPr>
      <t xml:space="preserve">Hallazgos vigencia 2019: 
</t>
    </r>
    <r>
      <rPr>
        <sz val="10"/>
        <color indexed="8"/>
        <rFont val="Arial Narrow"/>
        <family val="2"/>
      </rPr>
      <t xml:space="preserve">
Las acciones de mejora han alcanzado un 70% de cumplimiento, sin embargo y según información reportada por la OCI, El 21 de marzo de 2019, la Vicerrectoría de Cultura y Bienestar informó sobre las dificultades en la ejecución de las actividades de mejora planteadas</t>
    </r>
  </si>
  <si>
    <t>Establecer mecanismos que conduzcan a la revelación contable de los  bienes de carácter históricos y Cultural en custodia de la Arquidòcesis de Popayán.</t>
  </si>
  <si>
    <t>Documentar, socializar y someter a aprobación de la Arquidiócesis de Popayán,   los protocolos de seguimiento de las piezas patrimoniales para  verificación de su existencia y valoración.</t>
  </si>
  <si>
    <t>Protocolos documentados y socializados</t>
  </si>
  <si>
    <t>FILA_58</t>
  </si>
  <si>
    <r>
      <rPr>
        <b/>
        <sz val="10"/>
        <color indexed="8"/>
        <rFont val="Arial Narrow"/>
        <family val="2"/>
      </rPr>
      <t xml:space="preserve">Hallazgo vigencia 2013: 
</t>
    </r>
    <r>
      <rPr>
        <sz val="10"/>
        <color indexed="8"/>
        <rFont val="Arial Narrow"/>
        <family val="2"/>
      </rPr>
      <t xml:space="preserve">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 como se evidencia en esta  tabla: 
</t>
    </r>
    <r>
      <rPr>
        <b/>
        <sz val="10"/>
        <color indexed="8"/>
        <rFont val="Arial Narrow"/>
        <family val="2"/>
      </rPr>
      <t xml:space="preserve">Hallazgos vigencia 2019: 
</t>
    </r>
    <r>
      <rPr>
        <sz val="10"/>
        <color indexed="8"/>
        <rFont val="Arial Narrow"/>
        <family val="2"/>
      </rPr>
      <t xml:space="preserve">Aunque el reporte de avance es del 60% las acciones de mejora no se han cumplido según lo programado.
</t>
    </r>
  </si>
  <si>
    <t>Establecer y aplicar controles efectivos para el registro y seguimiento  de los bienes que han sido objeto de pérdida, hurto o daño.</t>
  </si>
  <si>
    <t xml:space="preserve">Se cuenta con una propuesta de reglamentación de anticipos. El porcentaje de avance pendiente está sujeto al procedimiento de aprobación del acto administrativo. </t>
  </si>
  <si>
    <t xml:space="preserve">La Vicerrectoría Administrativa  oficio 5-71.7/464 del13/05/2021 informa sobre la propuesta de instrumentos para el seguimiento y gestión de los proyectos universitarios de infraestructura física donde se consolidan los informes de supervisión para contratos de obra, interventoría y consultoría. 
La Oficina de Planeación y Desarrollo Institucional con oficio 2.4-52.18/517 del 28/04/2021 informó respecto de las herramientas implementadas: lista de chequeo, procedimiento PE-GE-2.4-PR-18, formato PE-GE.2.4-FOR-51. 
La OCI conforme a la coherencia de la evidencia con la actividad y unidad de medida, asigna avance del 70%. El porcentaje pendiente requiere verificar la aplicación de las herramientas referenciadas. </t>
  </si>
  <si>
    <t>Procedimiento PA-GA-5.4.5-PR-18 V1 del 12-11-2020,  publicado en el portal web Institucional, socializado con el personal del area de Adquisiciones e inventarios
A través de oficio  8.2.14-92 /005 del 01 -02- 2021, se recibe respuesta a solicitud de información de seguimiento y control de los bienes entregados en contrato de comodato No. 5.5-31.8/01 de 2018 al Hospital Universitario San José Popayán.</t>
  </si>
  <si>
    <t>Procedimiento PA-GA-5.4.5-PR-18 V1 del 12-11-2020,  publicado en el portal web Institucional, socializado con el personal del area de Adquisiciones e inventarios
A través de los oficios 5.4.5-92.8/0075, 5.4.5-92.8/0103, 5.4.5-92.8/0130 , 5.4.5-92.8/0131, 5.4.5-92/0142, 5.4.5-92/0144, 5.4.5-92/0187 del 2021, se adelantan gestiones para el seguimiento y control de los bienes entregados en contrato de comodato.</t>
  </si>
  <si>
    <t xml:space="preserve">El Área de Adquisiciones e Inventarios mediante correos electrónicos del 22/04/2021 y 25/06/2021, reporta actividades relacionadas con el desarrollo de la mejora, así: i. Reunión con consultor externo Empresa "Green Horizon" para acordar ajustes al SRF relativos a la cuenta activos no generadores de efectivo; ii. Capacitación módulo de registro y cálculo de deterioro para propiedad, planta y equipos; iii. Reporte del SRF de los activos con costo histórico mayor o igual a 20 SMMLV, susceptibles de aplicar el deterioro acorde a las políticas contables. </t>
  </si>
  <si>
    <t xml:space="preserve">La Vicerrectoría Administrativa con oficio 5-71.7/464 del 13/05/2021, remite las bases de datos de los archivos digitales relacionados con los tipos documentales del Área de Contratación. El avance porcentual pendiente se sustenta en la organización integral del archivo digital y en el físico. 
</t>
  </si>
  <si>
    <t xml:space="preserve">Reconocer los recursos  financieros  existentes en los registros contables y de tesorería en la Unidad 05 y trasladarlos a la Unidad 01. 
</t>
  </si>
  <si>
    <t xml:space="preserve">Conciliar la información bancaria de la Unidad 05 con los extractos, libros contables y de tesorería de 
 las Unidades 01 y 05. 
Registrar la nota de tesorería de las partidas resultado de la conciliación entre las Unidades 01 y 05 para la inactivación de la cuenta bancaria Unidad 05
Inactivar  en el sistema de información financiera Finanzas Plus a la Unidad 05
</t>
  </si>
  <si>
    <t xml:space="preserve">Registro de conciliación bancaria.
Registro de inactivación cuenta bancaria Unidad 05
Registro de inactivación de la Unidad 05 
</t>
  </si>
  <si>
    <t xml:space="preserve">Se adjunta copia de los correos electrónicos de la Ing. Lida Cristina Ángel Peña, cuyo asunto es la liquidación del contrato de consultoría 5-31.9/029 de 2016 del contratista Bernardo José Delgado, dirigidos a la Vicerrectoría Administrativa,  en ellos se observa la revisión de los documentos para trámite de liquidación y pago final así como el informe de justificación. 
También  se registra  la entrega de las carpetas de supervisión de los contratos de consultoría y de obra en sus 3 tomos. 
Con base en la evidencia precitada, la OCI observa el desarrollo de la actividad de mejoramiento y su unidad de medida, con lo que asigna un avance del 70% y el % faltante a la verificación física y aleatoria al archivo de gestión contractual. </t>
  </si>
  <si>
    <t xml:space="preserve">
En reunión junio 2021 se concluyó que se cuenta con una propuesta de procedimiento documentado para la verificación de certificado electoral, que permite una  liquidación de derechos básicos de matrícula ajustada. </t>
  </si>
  <si>
    <t xml:space="preserve">
En reunión de trabajo  junio 2021 se concluyó: El sistema de información SIMCA cuenta con un módulo de consulta para la verificación de los descuentos aplicados a los factores de matrícula financiera y uno de corrección para reducir razonablemente el riesgo de emisión de boletas con errores.
</t>
  </si>
  <si>
    <t xml:space="preserve">Solicitud del 13-05-2021 de Desarrollo PA-GA-5.3-FOR-1 de requerimiento con  destino a la  Division de Tecnologias de la Informacion de la Universidad del Cauca,  para la asignación y desarrollo en el sistema de facturacion y recaudos SQUID, pendiente de aval.
El desarrollo o ajuste del sistema  SQUID, no se efectuó dada la implementacion de un nuevo software por parte del Dpto del Cauca, que tiene como objetivo la digitalización de la estampilla, lo que conllevo a la Universidad del Cauca, a establecer acuerdos en la implementacion e integracion de los sistemas entre las partes. 
Última reunión sostenida con Dpto del Cauca y su proveedor, donde se discute y concluye la integración de los sistemas de información para la implementación del recaudo de estampilla digital. </t>
  </si>
  <si>
    <t xml:space="preserve">La División de Gestión Financiera con oficio 5.2-52.2/033,  remite Acta No. 5.2-1.56/0022 de 25/062021 y Registro de Conciliación Bancaria cuenta No. 520646357 a junio del 2021,  relacionado  con  las transacciones y hechos económicos y legales  de la Unidad 01 y la Unidad 05, los que se ajustan a las políticas contables establecidas en el Acuerdo  Superior 012 de  2018. </t>
  </si>
  <si>
    <t xml:space="preserve">El Área de Adquisiciones e Inventarios documentó el procedimiento "Elaboración, Seguimiento y Actualización del Plan de Anual de Adquisiciones" código  PA-GA-5.4.5 -PR-19 V1. Fecha de actualización 07/04/2021, el cual se encuentra publicado en el Programa Lvmen del portal web institucional. 
</t>
  </si>
  <si>
    <t xml:space="preserve">El Área de Adquisiciones e Inventarios con correo electrónico del 25/06/2021 reportó: procedimiento de perdida y hurto, actualizado al 12/11/2020 en la pagina web institucional con codigo: PA-GA-5.4.1-PR-10 V1- Pérdida y/o Hurto de Bienes Propiedad de la Universidad del Cauca y, la propuesta de reforma al Acuerdo 043 de 2002. </t>
  </si>
  <si>
    <t xml:space="preserve">El Área de Adquisiciones e Inventarios reportó los avances en la disposición de un  software prototipo que permite la programación de los tags y su lectura a través de tres aplicaciones usadas en el proceso de marcación: de escritorio (windows) para programación y registro de tags; móvil android para lectura de tags y web auxiliar para consulta. 
El reporte al primer semestre registra 7.756 bienes marcados, así: 
Activos tags RDID duros: 4228. 
Activos rotulados: 408
Activos tag RFID blando: 1717.
Controlado tag RFID blando: 1.146.
Controlado rotulados: 257
</t>
  </si>
  <si>
    <t xml:space="preserve">El Área de Adquisiciones e Inventarios en correo electrónico del 14/05/2021 reportó las evidencias relacionadas con el avance en la organización del archivo de gestión documental - "Evidencias Gestión Documental carpeta N°12". 
</t>
  </si>
  <si>
    <t xml:space="preserve">La División de Gestión de la Cultura informó respecto del documento diagnóstico de los bienes patrimoniales custodiados por la Arquidiócesis de Popayán, sobre lo cual se presenta el estado de actual de los bienes y las alternativas de solución para la corrección del hallazgo idenficado por la Contraloría General de la República-CGR. Sujeto al avance en la actividad anterior. 
</t>
  </si>
  <si>
    <t xml:space="preserve">
La Vicerrectoría Administrativa con oficio 5-71.7/473 del 14/05/2020, remite como soporte del avance de esta actividad el Acta con fecha del 24/03/2021, que registra la reunión entre la Oficina de Planeación y Desarrollo Institucional y la Vicerrectoria, representada por el Contratista   Ingeniero Jose Luis Garzón, para el tablecimiento de metas a corto, mediano y largo plazo de  los proyectos del Plan Maestro Urbanistico y Arquitectonico. </t>
  </si>
  <si>
    <t xml:space="preserve">Se cuenta con una propuesta de reglamentación de anticipos. El porcentaje pendiente de avance está sujeto al procedimiento de aprobación del acto administrativo. </t>
  </si>
  <si>
    <t xml:space="preserve">La Vicerrectoría Administrativa en  oficio 5-71.7/464 del13/05/2021 informa sobre la propuesta de instrumentos para el seguimiento y gestión de los proyectos universitarios de infraestructura física, donde se consolidan los informes de supervisión para contratos de obra, interventoría y consultoría. 
La Oficina de Planeación y Desarrollo Institucional con oficio 2.4-52.18/517 del 28/04/2021 informó respecto de las herramientas implementadas: lista de chequeo, procedimiento PE-GE-2.4-PR-18, formato PE-GE.2.4-FOR-51. 
La OCI conforme a la coherencia de la evidencia con la actividad y unidad de medida, asigna avance del 70%. El porcentaje pendiente requiere verificar la aplicación de las herramientas referenciadas. </t>
  </si>
  <si>
    <t xml:space="preserve">La Vicerrectoría Administrativa  oficio 5-71.7/464 del13/05/2021 informa que está realizando la circularización de la cartera y los procesos de cobro persuasivos, demostrando la gestión orientada a  recaudar las cuentas por cobrar a favor de la Universidad del Cauca. Además adjunta copia del oficio 5-84/112 de 19 de abril de 2021 donde muestra el proceso de cobro de cartera referente al convenio 119-2021 municipios del sur.
</t>
  </si>
  <si>
    <t>La División de Gestión Financiera mediante correo electrónico del 01/07/2021, remitió evidencias relacionadas con la incorporación de los lineamientos de las políticas contables en los procedimientos: conciliaciones bancarias y saldos de tesorería y contabilidad, estados financieros, adquisición de bienes,  calificación del riesgo y provisión contable y legalización de comisión y avances.</t>
  </si>
  <si>
    <t xml:space="preserve">La Vicerrectoría Administrativa con oficio 5-71.7/464 del 13/05/2021, remite propuesta proyecto de modificación del articulo 61 Estatuto Financiero y Presupuestal, el cual está sujeto a aval de la Oficina Jurídica, previo  aprobación por el Consejo Superior. 
</t>
  </si>
  <si>
    <t>La División de Gestión de la Cultura con oficio 7.92/187 del 22/07/2021, informó los avances logrados con corte al 30 de junio de 2021, entre los que se destacan los siguientes evidenciables: 
Se vincula una profesional en antropología y arqueología con el CPS 5.5-31.5/331 de 2021, quien apoyará el diagnóstico para el traslado, protección, seguimiento y salvaguarda de las piezas patrimoniales albergadas en las bóvedas de la curia de Popayán y, con CPS 5.5-31.5/307 de 2021 se vinculo a una persona con experiencia en asistencia administrativa en procesos de cultura y patrimoniales, quien realizará el proceso de revisión, verificación y sistematización de inventarios patrimoniales custodiados por la Universidad del Cauca albergados en la Casa Museo Mosquera. 
Se evidencia la actualización del instructivo "PA-GU-7.2-IN-1 Actualización de los registros e inventarios de las colecciones museográficas" y, la creación de la "Ficha Patrimonial y Formato Etiqueta caja normalizada"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</si>
</sst>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3"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0"/>
      <name val="Arial"/>
      <family val="2"/>
    </font>
    <font>
      <b/>
      <sz val="10"/>
      <name val="Arial"/>
      <family val="2"/>
    </font>
    <font>
      <sz val="10"/>
      <color indexed="8"/>
      <name val="Arial"/>
      <family val="2"/>
    </font>
    <font>
      <b/>
      <sz val="10"/>
      <color indexed="8"/>
      <name val="Arial"/>
      <family val="2"/>
    </font>
    <font>
      <sz val="11"/>
      <name val="Calibri"/>
      <family val="2"/>
      <scheme val="minor"/>
    </font>
    <font>
      <sz val="10"/>
      <color indexed="8"/>
      <name val="Arial Narrow"/>
      <family val="2"/>
    </font>
    <font>
      <b/>
      <sz val="10"/>
      <color indexed="8"/>
      <name val="Arial Narrow"/>
      <family val="2"/>
    </font>
    <font>
      <b/>
      <sz val="10"/>
      <color rgb="FFFF0000"/>
      <name val="Arial Narrow"/>
      <family val="2"/>
    </font>
    <font>
      <sz val="10"/>
      <name val="Arial Narrow"/>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32">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pplyProtection="1">
      <alignment vertical="center" wrapText="1"/>
      <protection locked="0"/>
    </xf>
    <xf numFmtId="0" fontId="4" fillId="4" borderId="2" xfId="0" applyFont="1" applyFill="1" applyBorder="1" applyAlignment="1">
      <alignment horizontal="justify" vertical="center" wrapText="1"/>
    </xf>
    <xf numFmtId="0" fontId="4" fillId="4" borderId="2" xfId="0"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1" fontId="0" fillId="4" borderId="2" xfId="0" applyNumberFormat="1" applyFill="1" applyBorder="1" applyAlignment="1" applyProtection="1">
      <alignment horizontal="center" vertical="center"/>
      <protection locked="0"/>
    </xf>
    <xf numFmtId="0" fontId="0" fillId="4" borderId="2" xfId="0" applyFill="1" applyBorder="1"/>
    <xf numFmtId="0" fontId="0" fillId="4" borderId="2" xfId="0" applyFill="1" applyBorder="1" applyAlignment="1" applyProtection="1">
      <alignment horizontal="center" vertical="center" wrapText="1"/>
      <protection locked="0"/>
    </xf>
    <xf numFmtId="0" fontId="6" fillId="4" borderId="2" xfId="0" applyFont="1" applyFill="1" applyBorder="1" applyAlignment="1">
      <alignment horizontal="justify" vertical="center" wrapText="1"/>
    </xf>
    <xf numFmtId="0" fontId="6" fillId="4" borderId="2" xfId="0" applyFont="1" applyFill="1" applyBorder="1" applyAlignment="1">
      <alignment horizontal="center" vertical="center" wrapText="1"/>
    </xf>
    <xf numFmtId="0" fontId="8" fillId="4" borderId="2" xfId="0" applyFont="1" applyFill="1" applyBorder="1" applyAlignment="1" applyProtection="1">
      <alignment vertical="center" wrapText="1"/>
      <protection locked="0"/>
    </xf>
    <xf numFmtId="0" fontId="8" fillId="4" borderId="2" xfId="0" applyFont="1" applyFill="1" applyBorder="1"/>
    <xf numFmtId="1" fontId="8" fillId="4" borderId="2" xfId="0" applyNumberFormat="1" applyFont="1"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justify" vertical="center" wrapText="1"/>
      <protection locked="0"/>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1" fontId="0" fillId="3" borderId="2" xfId="0" applyNumberFormat="1" applyFill="1" applyBorder="1" applyAlignment="1" applyProtection="1">
      <alignment horizontal="center" vertical="center"/>
      <protection locked="0"/>
    </xf>
    <xf numFmtId="0" fontId="0" fillId="0" borderId="2" xfId="0" applyBorder="1" applyAlignment="1">
      <alignment horizontal="center" vertical="center"/>
    </xf>
    <xf numFmtId="0" fontId="9" fillId="4" borderId="2" xfId="0" applyFont="1" applyFill="1" applyBorder="1" applyAlignment="1">
      <alignment horizontal="justify" vertical="top" wrapText="1"/>
    </xf>
    <xf numFmtId="0" fontId="9" fillId="0" borderId="2" xfId="0" applyFont="1" applyBorder="1" applyAlignment="1">
      <alignment horizontal="justify" vertical="top" wrapText="1"/>
    </xf>
    <xf numFmtId="0" fontId="10" fillId="0" borderId="2" xfId="0" applyFont="1" applyBorder="1" applyAlignment="1">
      <alignment horizontal="justify" vertical="top" wrapText="1"/>
    </xf>
    <xf numFmtId="0" fontId="4" fillId="0" borderId="2" xfId="0" applyFont="1" applyFill="1" applyBorder="1" applyAlignment="1" applyProtection="1">
      <alignment horizontal="justify" vertical="center" wrapText="1"/>
      <protection locked="0"/>
    </xf>
    <xf numFmtId="0" fontId="4" fillId="0" borderId="2" xfId="0" applyFont="1" applyFill="1" applyBorder="1" applyAlignment="1">
      <alignment horizontal="justify" vertical="center" wrapText="1"/>
    </xf>
    <xf numFmtId="0" fontId="0" fillId="0" borderId="2" xfId="0" applyFill="1" applyBorder="1" applyAlignment="1" applyProtection="1">
      <alignment horizontal="justify" vertical="center" wrapText="1"/>
      <protection locked="0"/>
    </xf>
    <xf numFmtId="0" fontId="2" fillId="2" borderId="1" xfId="0" applyFont="1" applyFill="1" applyBorder="1" applyAlignment="1">
      <alignment horizontal="center" vertical="center"/>
    </xf>
    <xf numFmtId="0" fontId="0" fillId="0" borderId="0" xfId="0"/>
    <xf numFmtId="0" fontId="0" fillId="4" borderId="2" xfId="0" applyFill="1" applyBorder="1" applyAlignment="1" applyProtection="1">
      <alignment horizontal="justify" vertical="center" wrapText="1"/>
      <protection locked="0"/>
    </xf>
  </cellXfs>
  <cellStyles count="2">
    <cellStyle name="Normal" xfId="0" builtinId="0"/>
    <cellStyle name="Normal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1479</xdr:colOff>
      <xdr:row>2</xdr:row>
      <xdr:rowOff>162379</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1"/>
          <a:ext cx="626664" cy="539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78"/>
  <sheetViews>
    <sheetView tabSelected="1" topLeftCell="A40" zoomScale="60" zoomScaleNormal="60" workbookViewId="0">
      <selection activeCell="G40" sqref="G40"/>
    </sheetView>
  </sheetViews>
  <sheetFormatPr baseColWidth="10" defaultColWidth="9.1796875" defaultRowHeight="14.5" x14ac:dyDescent="0.3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hidden="1" customWidth="1"/>
    <col min="12" max="12" width="40" hidden="1" customWidth="1"/>
    <col min="13" max="13" width="36" hidden="1" customWidth="1"/>
    <col min="14" max="14" width="46" customWidth="1"/>
    <col min="15" max="15" width="87.1796875"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390</v>
      </c>
    </row>
    <row r="5" spans="1:15" x14ac:dyDescent="0.35">
      <c r="B5" s="1" t="s">
        <v>6</v>
      </c>
      <c r="C5" s="2">
        <v>44377</v>
      </c>
    </row>
    <row r="6" spans="1:15" x14ac:dyDescent="0.35">
      <c r="B6" s="1" t="s">
        <v>7</v>
      </c>
      <c r="C6" s="1">
        <v>6</v>
      </c>
      <c r="D6" s="1" t="s">
        <v>8</v>
      </c>
    </row>
    <row r="8" spans="1:15" x14ac:dyDescent="0.35">
      <c r="A8" s="1" t="s">
        <v>9</v>
      </c>
      <c r="B8" s="29" t="s">
        <v>10</v>
      </c>
      <c r="C8" s="30"/>
      <c r="D8" s="30"/>
      <c r="E8" s="30"/>
      <c r="F8" s="30"/>
      <c r="G8" s="30"/>
      <c r="H8" s="30"/>
      <c r="I8" s="30"/>
      <c r="J8" s="30"/>
      <c r="K8" s="30"/>
      <c r="L8" s="30"/>
      <c r="M8" s="30"/>
      <c r="N8" s="30"/>
      <c r="O8" s="30"/>
    </row>
    <row r="9" spans="1:15" x14ac:dyDescent="0.35">
      <c r="C9" s="1">
        <v>4</v>
      </c>
      <c r="D9" s="1">
        <v>8</v>
      </c>
      <c r="E9" s="1">
        <v>12</v>
      </c>
      <c r="F9" s="1">
        <v>16</v>
      </c>
      <c r="G9" s="1">
        <v>20</v>
      </c>
      <c r="H9" s="1">
        <v>24</v>
      </c>
      <c r="I9" s="1">
        <v>28</v>
      </c>
      <c r="J9" s="1">
        <v>31</v>
      </c>
      <c r="K9" s="1">
        <v>32</v>
      </c>
      <c r="L9" s="1">
        <v>36</v>
      </c>
      <c r="M9" s="1">
        <v>40</v>
      </c>
      <c r="N9" s="1">
        <v>44</v>
      </c>
      <c r="O9" s="1">
        <v>48</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336" customHeight="1" x14ac:dyDescent="0.35">
      <c r="B11" s="3" t="s">
        <v>27</v>
      </c>
      <c r="C11" s="10" t="s">
        <v>26</v>
      </c>
      <c r="D11" s="9"/>
      <c r="E11" s="11" t="s">
        <v>28</v>
      </c>
      <c r="F11" s="11" t="s">
        <v>29</v>
      </c>
      <c r="G11" s="11" t="s">
        <v>30</v>
      </c>
      <c r="H11" s="26" t="s">
        <v>31</v>
      </c>
      <c r="I11" s="6" t="s">
        <v>32</v>
      </c>
      <c r="J11" s="12">
        <v>1</v>
      </c>
      <c r="K11" s="7">
        <v>43850</v>
      </c>
      <c r="L11" s="7">
        <v>44104</v>
      </c>
      <c r="M11" s="8">
        <f t="shared" ref="M11:M25" si="0">(+L11-K11)/7</f>
        <v>36.285714285714285</v>
      </c>
      <c r="N11" s="12">
        <v>0.5</v>
      </c>
      <c r="O11" s="5" t="s">
        <v>203</v>
      </c>
    </row>
    <row r="12" spans="1:15" ht="140" x14ac:dyDescent="0.35">
      <c r="B12" s="3" t="s">
        <v>33</v>
      </c>
      <c r="C12" s="4" t="s">
        <v>26</v>
      </c>
      <c r="D12" s="9"/>
      <c r="E12" s="5" t="s">
        <v>34</v>
      </c>
      <c r="F12" s="5" t="s">
        <v>35</v>
      </c>
      <c r="G12" s="5" t="s">
        <v>36</v>
      </c>
      <c r="H12" s="27" t="s">
        <v>37</v>
      </c>
      <c r="I12" s="6" t="s">
        <v>38</v>
      </c>
      <c r="J12" s="12">
        <v>1</v>
      </c>
      <c r="K12" s="7">
        <v>43850</v>
      </c>
      <c r="L12" s="7">
        <v>44073</v>
      </c>
      <c r="M12" s="8">
        <f t="shared" si="0"/>
        <v>31.857142857142858</v>
      </c>
      <c r="N12" s="12">
        <v>0.7</v>
      </c>
      <c r="O12" s="11" t="s">
        <v>204</v>
      </c>
    </row>
    <row r="13" spans="1:15" ht="288.5" x14ac:dyDescent="0.35">
      <c r="B13" s="3" t="s">
        <v>39</v>
      </c>
      <c r="C13" s="4" t="s">
        <v>26</v>
      </c>
      <c r="D13" s="9"/>
      <c r="E13" s="11" t="s">
        <v>40</v>
      </c>
      <c r="F13" s="5" t="s">
        <v>41</v>
      </c>
      <c r="G13" s="5" t="s">
        <v>42</v>
      </c>
      <c r="H13" s="27" t="s">
        <v>37</v>
      </c>
      <c r="I13" s="6" t="s">
        <v>38</v>
      </c>
      <c r="J13" s="12">
        <v>1</v>
      </c>
      <c r="K13" s="7">
        <v>43850</v>
      </c>
      <c r="L13" s="7">
        <v>44073</v>
      </c>
      <c r="M13" s="8">
        <f t="shared" si="0"/>
        <v>31.857142857142858</v>
      </c>
      <c r="N13" s="12">
        <v>0.7</v>
      </c>
      <c r="O13" s="11" t="s">
        <v>184</v>
      </c>
    </row>
    <row r="14" spans="1:15" ht="313" x14ac:dyDescent="0.35">
      <c r="B14" s="3" t="s">
        <v>44</v>
      </c>
      <c r="C14" s="4" t="s">
        <v>26</v>
      </c>
      <c r="D14" s="9"/>
      <c r="E14" s="5" t="s">
        <v>45</v>
      </c>
      <c r="F14" s="5" t="s">
        <v>43</v>
      </c>
      <c r="G14" s="5" t="s">
        <v>46</v>
      </c>
      <c r="H14" s="27" t="s">
        <v>47</v>
      </c>
      <c r="I14" s="6" t="s">
        <v>48</v>
      </c>
      <c r="J14" s="12">
        <v>1</v>
      </c>
      <c r="K14" s="7">
        <v>43850</v>
      </c>
      <c r="L14" s="7">
        <v>44073</v>
      </c>
      <c r="M14" s="8">
        <f t="shared" si="0"/>
        <v>31.857142857142858</v>
      </c>
      <c r="N14" s="12">
        <v>0.7</v>
      </c>
      <c r="O14" s="11" t="s">
        <v>185</v>
      </c>
    </row>
    <row r="15" spans="1:15" ht="326.5" x14ac:dyDescent="0.35">
      <c r="B15" s="3" t="s">
        <v>49</v>
      </c>
      <c r="C15" s="4" t="s">
        <v>26</v>
      </c>
      <c r="D15" s="9"/>
      <c r="E15" s="11" t="s">
        <v>50</v>
      </c>
      <c r="F15" s="5" t="s">
        <v>51</v>
      </c>
      <c r="G15" s="5" t="s">
        <v>52</v>
      </c>
      <c r="H15" s="27" t="s">
        <v>53</v>
      </c>
      <c r="I15" s="6" t="s">
        <v>54</v>
      </c>
      <c r="J15" s="12">
        <v>1</v>
      </c>
      <c r="K15" s="7">
        <v>43850</v>
      </c>
      <c r="L15" s="7">
        <v>43920</v>
      </c>
      <c r="M15" s="8">
        <f t="shared" si="0"/>
        <v>10</v>
      </c>
      <c r="N15" s="12">
        <v>0.7</v>
      </c>
      <c r="O15" s="11" t="s">
        <v>193</v>
      </c>
    </row>
    <row r="16" spans="1:15" ht="183" customHeight="1" x14ac:dyDescent="0.35">
      <c r="B16" s="3" t="s">
        <v>55</v>
      </c>
      <c r="C16" s="4" t="s">
        <v>26</v>
      </c>
      <c r="D16" s="9"/>
      <c r="E16" s="11" t="s">
        <v>56</v>
      </c>
      <c r="F16" s="5" t="s">
        <v>57</v>
      </c>
      <c r="G16" s="5" t="s">
        <v>46</v>
      </c>
      <c r="H16" s="27" t="s">
        <v>58</v>
      </c>
      <c r="I16" s="6" t="s">
        <v>48</v>
      </c>
      <c r="J16" s="12">
        <v>1</v>
      </c>
      <c r="K16" s="7">
        <v>43850</v>
      </c>
      <c r="L16" s="7">
        <v>44073</v>
      </c>
      <c r="M16" s="8">
        <f t="shared" si="0"/>
        <v>31.857142857142858</v>
      </c>
      <c r="N16" s="12">
        <v>0.7</v>
      </c>
      <c r="O16" s="11" t="s">
        <v>185</v>
      </c>
    </row>
    <row r="17" spans="2:15" ht="409.5" customHeight="1" x14ac:dyDescent="0.35">
      <c r="B17" s="3" t="s">
        <v>59</v>
      </c>
      <c r="C17" s="4" t="s">
        <v>26</v>
      </c>
      <c r="D17" s="9"/>
      <c r="E17" s="11" t="s">
        <v>60</v>
      </c>
      <c r="F17" s="5" t="s">
        <v>61</v>
      </c>
      <c r="G17" s="5" t="s">
        <v>46</v>
      </c>
      <c r="H17" s="27" t="s">
        <v>58</v>
      </c>
      <c r="I17" s="6" t="s">
        <v>48</v>
      </c>
      <c r="J17" s="12">
        <v>1</v>
      </c>
      <c r="K17" s="7">
        <v>43850</v>
      </c>
      <c r="L17" s="7">
        <v>44073</v>
      </c>
      <c r="M17" s="8">
        <f t="shared" si="0"/>
        <v>31.857142857142858</v>
      </c>
      <c r="N17" s="12">
        <v>0.7</v>
      </c>
      <c r="O17" s="11" t="s">
        <v>205</v>
      </c>
    </row>
    <row r="18" spans="2:15" ht="275.14999999999998" customHeight="1" x14ac:dyDescent="0.35">
      <c r="B18" s="3" t="s">
        <v>62</v>
      </c>
      <c r="C18" s="4" t="s">
        <v>26</v>
      </c>
      <c r="D18" s="9"/>
      <c r="E18" s="5" t="s">
        <v>63</v>
      </c>
      <c r="F18" s="5" t="s">
        <v>64</v>
      </c>
      <c r="G18" s="5" t="s">
        <v>42</v>
      </c>
      <c r="H18" s="27" t="s">
        <v>65</v>
      </c>
      <c r="I18" s="6" t="s">
        <v>66</v>
      </c>
      <c r="J18" s="6">
        <v>1</v>
      </c>
      <c r="K18" s="7">
        <v>43850</v>
      </c>
      <c r="L18" s="7">
        <v>43951</v>
      </c>
      <c r="M18" s="8">
        <f t="shared" si="0"/>
        <v>14.428571428571429</v>
      </c>
      <c r="N18" s="12">
        <v>0.7</v>
      </c>
      <c r="O18" s="11" t="s">
        <v>204</v>
      </c>
    </row>
    <row r="19" spans="2:15" ht="275.14999999999998" customHeight="1" x14ac:dyDescent="0.35">
      <c r="B19" s="3" t="s">
        <v>67</v>
      </c>
      <c r="C19" s="4" t="s">
        <v>26</v>
      </c>
      <c r="D19" s="9"/>
      <c r="E19" s="11" t="s">
        <v>68</v>
      </c>
      <c r="F19" s="5" t="s">
        <v>69</v>
      </c>
      <c r="G19" s="5" t="s">
        <v>42</v>
      </c>
      <c r="H19" s="27" t="s">
        <v>65</v>
      </c>
      <c r="I19" s="6" t="s">
        <v>70</v>
      </c>
      <c r="J19" s="12">
        <v>1</v>
      </c>
      <c r="K19" s="7">
        <v>43850</v>
      </c>
      <c r="L19" s="7">
        <v>43951</v>
      </c>
      <c r="M19" s="8">
        <f t="shared" si="0"/>
        <v>14.428571428571429</v>
      </c>
      <c r="N19" s="12">
        <v>0.7</v>
      </c>
      <c r="O19" s="11" t="s">
        <v>204</v>
      </c>
    </row>
    <row r="20" spans="2:15" ht="409.5" customHeight="1" x14ac:dyDescent="0.35">
      <c r="B20" s="3" t="s">
        <v>71</v>
      </c>
      <c r="C20" s="4" t="s">
        <v>26</v>
      </c>
      <c r="D20" s="9"/>
      <c r="E20" s="11" t="s">
        <v>72</v>
      </c>
      <c r="F20" s="5" t="s">
        <v>73</v>
      </c>
      <c r="G20" s="5" t="s">
        <v>46</v>
      </c>
      <c r="H20" s="27" t="s">
        <v>58</v>
      </c>
      <c r="I20" s="6" t="s">
        <v>48</v>
      </c>
      <c r="J20" s="12">
        <v>1</v>
      </c>
      <c r="K20" s="7">
        <v>43850</v>
      </c>
      <c r="L20" s="7">
        <v>44073</v>
      </c>
      <c r="M20" s="8">
        <f t="shared" si="0"/>
        <v>31.857142857142858</v>
      </c>
      <c r="N20" s="12">
        <v>0.7</v>
      </c>
      <c r="O20" s="11" t="s">
        <v>185</v>
      </c>
    </row>
    <row r="21" spans="2:15" ht="164.5" x14ac:dyDescent="0.35">
      <c r="B21" s="3" t="s">
        <v>74</v>
      </c>
      <c r="C21" s="4" t="s">
        <v>26</v>
      </c>
      <c r="D21" s="9"/>
      <c r="E21" s="11" t="s">
        <v>75</v>
      </c>
      <c r="F21" s="5" t="s">
        <v>76</v>
      </c>
      <c r="G21" s="5" t="s">
        <v>46</v>
      </c>
      <c r="H21" s="27" t="s">
        <v>58</v>
      </c>
      <c r="I21" s="6" t="s">
        <v>48</v>
      </c>
      <c r="J21" s="12">
        <v>1</v>
      </c>
      <c r="K21" s="7">
        <v>43850</v>
      </c>
      <c r="L21" s="7">
        <v>44073</v>
      </c>
      <c r="M21" s="8">
        <f t="shared" si="0"/>
        <v>31.857142857142858</v>
      </c>
      <c r="N21" s="12">
        <v>0.7</v>
      </c>
      <c r="O21" s="11" t="s">
        <v>185</v>
      </c>
    </row>
    <row r="22" spans="2:15" ht="164.5" customHeight="1" x14ac:dyDescent="0.35">
      <c r="B22" s="3" t="s">
        <v>77</v>
      </c>
      <c r="C22" s="4" t="s">
        <v>26</v>
      </c>
      <c r="D22" s="9"/>
      <c r="E22" s="5" t="s">
        <v>78</v>
      </c>
      <c r="F22" s="5" t="s">
        <v>79</v>
      </c>
      <c r="G22" s="5" t="s">
        <v>46</v>
      </c>
      <c r="H22" s="27" t="s">
        <v>58</v>
      </c>
      <c r="I22" s="6" t="s">
        <v>48</v>
      </c>
      <c r="J22" s="12">
        <v>1</v>
      </c>
      <c r="K22" s="7">
        <v>43850</v>
      </c>
      <c r="L22" s="7">
        <v>44073</v>
      </c>
      <c r="M22" s="8">
        <f t="shared" si="0"/>
        <v>31.857142857142858</v>
      </c>
      <c r="N22" s="12">
        <v>0.7</v>
      </c>
      <c r="O22" s="11" t="s">
        <v>185</v>
      </c>
    </row>
    <row r="23" spans="2:15" ht="202.5" customHeight="1" x14ac:dyDescent="0.35">
      <c r="B23" s="3" t="s">
        <v>80</v>
      </c>
      <c r="C23" s="4" t="s">
        <v>26</v>
      </c>
      <c r="D23" s="9"/>
      <c r="E23" s="5" t="s">
        <v>81</v>
      </c>
      <c r="F23" s="5" t="s">
        <v>82</v>
      </c>
      <c r="G23" s="5" t="s">
        <v>83</v>
      </c>
      <c r="H23" s="27" t="s">
        <v>84</v>
      </c>
      <c r="I23" s="6" t="s">
        <v>85</v>
      </c>
      <c r="J23" s="12">
        <v>1</v>
      </c>
      <c r="K23" s="7">
        <v>43850</v>
      </c>
      <c r="L23" s="7">
        <v>44012</v>
      </c>
      <c r="M23" s="8">
        <f t="shared" si="0"/>
        <v>23.142857142857142</v>
      </c>
      <c r="N23" s="12">
        <v>0.9</v>
      </c>
      <c r="O23" s="11" t="s">
        <v>194</v>
      </c>
    </row>
    <row r="24" spans="2:15" ht="198" customHeight="1" x14ac:dyDescent="0.35">
      <c r="B24" s="3" t="s">
        <v>86</v>
      </c>
      <c r="C24" s="4" t="s">
        <v>26</v>
      </c>
      <c r="D24" s="9"/>
      <c r="E24" s="11" t="s">
        <v>87</v>
      </c>
      <c r="F24" s="5" t="s">
        <v>88</v>
      </c>
      <c r="G24" s="5" t="s">
        <v>89</v>
      </c>
      <c r="H24" s="27" t="s">
        <v>90</v>
      </c>
      <c r="I24" s="6" t="s">
        <v>85</v>
      </c>
      <c r="J24" s="12">
        <v>1</v>
      </c>
      <c r="K24" s="7">
        <v>43850</v>
      </c>
      <c r="L24" s="7">
        <v>44012</v>
      </c>
      <c r="M24" s="8">
        <f t="shared" si="0"/>
        <v>23.142857142857142</v>
      </c>
      <c r="N24" s="12">
        <v>0.9</v>
      </c>
      <c r="O24" s="11" t="s">
        <v>194</v>
      </c>
    </row>
    <row r="25" spans="2:15" ht="214" x14ac:dyDescent="0.35">
      <c r="B25" s="3" t="s">
        <v>91</v>
      </c>
      <c r="C25" s="13" t="s">
        <v>26</v>
      </c>
      <c r="D25" s="14"/>
      <c r="E25" s="5" t="s">
        <v>92</v>
      </c>
      <c r="F25" s="5" t="s">
        <v>93</v>
      </c>
      <c r="G25" s="5" t="s">
        <v>83</v>
      </c>
      <c r="H25" s="27" t="s">
        <v>84</v>
      </c>
      <c r="I25" s="6" t="s">
        <v>85</v>
      </c>
      <c r="J25" s="6">
        <v>1</v>
      </c>
      <c r="K25" s="7">
        <v>43850</v>
      </c>
      <c r="L25" s="7">
        <v>44012</v>
      </c>
      <c r="M25" s="15">
        <f t="shared" si="0"/>
        <v>23.142857142857142</v>
      </c>
      <c r="N25" s="6">
        <v>0.9</v>
      </c>
      <c r="O25" s="11" t="s">
        <v>194</v>
      </c>
    </row>
    <row r="26" spans="2:15" ht="188.5" x14ac:dyDescent="0.35">
      <c r="B26" s="3" t="s">
        <v>94</v>
      </c>
      <c r="C26" s="16" t="s">
        <v>25</v>
      </c>
      <c r="D26" s="17" t="s">
        <v>24</v>
      </c>
      <c r="E26" s="18" t="s">
        <v>95</v>
      </c>
      <c r="F26" s="18" t="s">
        <v>96</v>
      </c>
      <c r="G26" s="18" t="s">
        <v>97</v>
      </c>
      <c r="H26" s="28" t="s">
        <v>98</v>
      </c>
      <c r="I26" s="18" t="s">
        <v>99</v>
      </c>
      <c r="J26" s="19">
        <v>1</v>
      </c>
      <c r="K26" s="20">
        <v>44015</v>
      </c>
      <c r="L26" s="20">
        <v>44195</v>
      </c>
      <c r="M26" s="21">
        <f>(+L26-K26)/7</f>
        <v>25.714285714285715</v>
      </c>
      <c r="N26" s="19">
        <v>0.6</v>
      </c>
      <c r="O26" s="11" t="s">
        <v>186</v>
      </c>
    </row>
    <row r="27" spans="2:15" ht="409.5" x14ac:dyDescent="0.35">
      <c r="B27" s="3" t="s">
        <v>100</v>
      </c>
      <c r="C27" s="16" t="s">
        <v>25</v>
      </c>
      <c r="D27" s="17"/>
      <c r="E27" s="18" t="s">
        <v>101</v>
      </c>
      <c r="F27" s="18" t="s">
        <v>102</v>
      </c>
      <c r="G27" s="18" t="s">
        <v>103</v>
      </c>
      <c r="H27" s="28" t="s">
        <v>104</v>
      </c>
      <c r="I27" s="18" t="s">
        <v>105</v>
      </c>
      <c r="J27" s="19">
        <v>1</v>
      </c>
      <c r="K27" s="20">
        <v>44015</v>
      </c>
      <c r="L27" s="20">
        <v>44289</v>
      </c>
      <c r="M27" s="21">
        <f t="shared" ref="M27:M42" si="1">(+L27-K27)/7</f>
        <v>39.142857142857146</v>
      </c>
      <c r="N27" s="22">
        <v>0.6</v>
      </c>
      <c r="O27" s="11" t="s">
        <v>206</v>
      </c>
    </row>
    <row r="28" spans="2:15" ht="409.5" x14ac:dyDescent="0.35">
      <c r="B28" s="3" t="s">
        <v>106</v>
      </c>
      <c r="C28" s="16" t="s">
        <v>25</v>
      </c>
      <c r="D28" s="17"/>
      <c r="E28" s="18" t="s">
        <v>107</v>
      </c>
      <c r="F28" s="18" t="s">
        <v>108</v>
      </c>
      <c r="G28" s="18" t="s">
        <v>109</v>
      </c>
      <c r="H28" s="28" t="s">
        <v>110</v>
      </c>
      <c r="I28" s="18" t="s">
        <v>111</v>
      </c>
      <c r="J28" s="19">
        <v>1</v>
      </c>
      <c r="K28" s="20">
        <v>44015</v>
      </c>
      <c r="L28" s="20">
        <v>44316</v>
      </c>
      <c r="M28" s="21">
        <f t="shared" si="1"/>
        <v>43</v>
      </c>
      <c r="N28" s="22">
        <v>0.8</v>
      </c>
      <c r="O28" s="11" t="s">
        <v>195</v>
      </c>
    </row>
    <row r="29" spans="2:15" ht="409.5" x14ac:dyDescent="0.35">
      <c r="B29" s="3" t="s">
        <v>112</v>
      </c>
      <c r="C29" s="16" t="s">
        <v>25</v>
      </c>
      <c r="D29" s="17"/>
      <c r="E29" s="18" t="s">
        <v>113</v>
      </c>
      <c r="F29" s="18" t="s">
        <v>114</v>
      </c>
      <c r="G29" s="18" t="s">
        <v>115</v>
      </c>
      <c r="H29" s="28" t="s">
        <v>116</v>
      </c>
      <c r="I29" s="18" t="s">
        <v>117</v>
      </c>
      <c r="J29" s="19">
        <v>1</v>
      </c>
      <c r="K29" s="20">
        <v>44015</v>
      </c>
      <c r="L29" s="20">
        <v>44316</v>
      </c>
      <c r="M29" s="21">
        <f t="shared" si="1"/>
        <v>43</v>
      </c>
      <c r="N29" s="22">
        <v>0.5</v>
      </c>
      <c r="O29" s="11" t="s">
        <v>196</v>
      </c>
    </row>
    <row r="30" spans="2:15" ht="409.5" x14ac:dyDescent="0.35">
      <c r="B30" s="3" t="s">
        <v>118</v>
      </c>
      <c r="C30" s="16" t="s">
        <v>25</v>
      </c>
      <c r="D30" s="17"/>
      <c r="E30" s="18" t="s">
        <v>119</v>
      </c>
      <c r="F30" s="18" t="s">
        <v>120</v>
      </c>
      <c r="G30" s="18" t="s">
        <v>97</v>
      </c>
      <c r="H30" s="28" t="s">
        <v>98</v>
      </c>
      <c r="I30" s="18" t="s">
        <v>99</v>
      </c>
      <c r="J30" s="19">
        <v>1</v>
      </c>
      <c r="K30" s="20">
        <v>44015</v>
      </c>
      <c r="L30" s="20">
        <v>44195</v>
      </c>
      <c r="M30" s="21">
        <f t="shared" si="1"/>
        <v>25.714285714285715</v>
      </c>
      <c r="N30" s="22">
        <v>0.6</v>
      </c>
      <c r="O30" s="11" t="s">
        <v>187</v>
      </c>
    </row>
    <row r="31" spans="2:15" ht="409.5" x14ac:dyDescent="0.35">
      <c r="B31" s="3" t="s">
        <v>121</v>
      </c>
      <c r="C31" s="16" t="s">
        <v>25</v>
      </c>
      <c r="D31" s="17"/>
      <c r="E31" s="23" t="s">
        <v>122</v>
      </c>
      <c r="F31" s="18" t="s">
        <v>123</v>
      </c>
      <c r="G31" s="18" t="s">
        <v>124</v>
      </c>
      <c r="H31" s="28" t="s">
        <v>125</v>
      </c>
      <c r="I31" s="18" t="s">
        <v>126</v>
      </c>
      <c r="J31" s="19">
        <v>1</v>
      </c>
      <c r="K31" s="20">
        <v>44015</v>
      </c>
      <c r="L31" s="20">
        <v>44166</v>
      </c>
      <c r="M31" s="21">
        <f t="shared" si="1"/>
        <v>21.571428571428573</v>
      </c>
      <c r="N31" s="22">
        <v>0.6</v>
      </c>
      <c r="O31" s="11" t="s">
        <v>207</v>
      </c>
    </row>
    <row r="32" spans="2:15" ht="351" x14ac:dyDescent="0.35">
      <c r="B32" s="3" t="s">
        <v>127</v>
      </c>
      <c r="C32" s="16" t="s">
        <v>25</v>
      </c>
      <c r="D32" s="17"/>
      <c r="E32" s="24" t="s">
        <v>128</v>
      </c>
      <c r="F32" s="18" t="s">
        <v>129</v>
      </c>
      <c r="G32" s="28" t="s">
        <v>190</v>
      </c>
      <c r="H32" s="28" t="s">
        <v>191</v>
      </c>
      <c r="I32" s="18" t="s">
        <v>192</v>
      </c>
      <c r="J32" s="19">
        <v>3</v>
      </c>
      <c r="K32" s="20">
        <v>44015</v>
      </c>
      <c r="L32" s="20">
        <v>44377</v>
      </c>
      <c r="M32" s="21">
        <f t="shared" si="1"/>
        <v>51.714285714285715</v>
      </c>
      <c r="N32" s="22">
        <v>1</v>
      </c>
      <c r="O32" s="11" t="s">
        <v>197</v>
      </c>
    </row>
    <row r="33" spans="2:15" ht="169" x14ac:dyDescent="0.35">
      <c r="B33" s="3" t="s">
        <v>130</v>
      </c>
      <c r="C33" s="16" t="s">
        <v>25</v>
      </c>
      <c r="D33" s="17"/>
      <c r="E33" s="24" t="s">
        <v>131</v>
      </c>
      <c r="F33" s="18" t="s">
        <v>132</v>
      </c>
      <c r="G33" s="18" t="s">
        <v>133</v>
      </c>
      <c r="H33" s="28" t="s">
        <v>134</v>
      </c>
      <c r="I33" s="18" t="s">
        <v>135</v>
      </c>
      <c r="J33" s="19">
        <v>1</v>
      </c>
      <c r="K33" s="20">
        <v>44015</v>
      </c>
      <c r="L33" s="20">
        <v>44377</v>
      </c>
      <c r="M33" s="21">
        <f t="shared" si="1"/>
        <v>51.714285714285715</v>
      </c>
      <c r="N33" s="22">
        <v>0.7</v>
      </c>
      <c r="O33" s="11" t="s">
        <v>198</v>
      </c>
    </row>
    <row r="34" spans="2:15" ht="390" x14ac:dyDescent="0.35">
      <c r="B34" s="3" t="s">
        <v>136</v>
      </c>
      <c r="C34" s="16" t="s">
        <v>25</v>
      </c>
      <c r="D34" s="17"/>
      <c r="E34" s="24" t="s">
        <v>137</v>
      </c>
      <c r="F34" s="18" t="s">
        <v>138</v>
      </c>
      <c r="G34" s="18" t="s">
        <v>124</v>
      </c>
      <c r="H34" s="28" t="s">
        <v>139</v>
      </c>
      <c r="I34" s="18" t="s">
        <v>140</v>
      </c>
      <c r="J34" s="19">
        <v>1</v>
      </c>
      <c r="K34" s="20">
        <v>44015</v>
      </c>
      <c r="L34" s="20">
        <v>44196</v>
      </c>
      <c r="M34" s="21">
        <f t="shared" si="1"/>
        <v>25.857142857142858</v>
      </c>
      <c r="N34" s="22">
        <v>0.2</v>
      </c>
      <c r="O34" s="11" t="s">
        <v>188</v>
      </c>
    </row>
    <row r="35" spans="2:15" ht="208" x14ac:dyDescent="0.35">
      <c r="B35" s="3" t="s">
        <v>141</v>
      </c>
      <c r="C35" s="16" t="s">
        <v>25</v>
      </c>
      <c r="D35" s="17"/>
      <c r="E35" s="24" t="s">
        <v>142</v>
      </c>
      <c r="F35" s="18" t="s">
        <v>143</v>
      </c>
      <c r="G35" s="18" t="s">
        <v>144</v>
      </c>
      <c r="H35" s="28" t="s">
        <v>145</v>
      </c>
      <c r="I35" s="18" t="s">
        <v>146</v>
      </c>
      <c r="J35" s="19">
        <v>1</v>
      </c>
      <c r="K35" s="20">
        <v>44015</v>
      </c>
      <c r="L35" s="20">
        <v>44196</v>
      </c>
      <c r="M35" s="21">
        <f t="shared" si="1"/>
        <v>25.857142857142858</v>
      </c>
      <c r="N35" s="22">
        <v>0.6</v>
      </c>
      <c r="O35" s="11" t="s">
        <v>208</v>
      </c>
    </row>
    <row r="36" spans="2:15" ht="409.5" x14ac:dyDescent="0.35">
      <c r="B36" s="3" t="s">
        <v>147</v>
      </c>
      <c r="C36" s="16" t="s">
        <v>25</v>
      </c>
      <c r="D36" s="17"/>
      <c r="E36" s="24" t="s">
        <v>148</v>
      </c>
      <c r="F36" s="18" t="s">
        <v>149</v>
      </c>
      <c r="G36" s="18" t="s">
        <v>150</v>
      </c>
      <c r="H36" s="28" t="s">
        <v>151</v>
      </c>
      <c r="I36" s="18" t="s">
        <v>152</v>
      </c>
      <c r="J36" s="19">
        <v>1</v>
      </c>
      <c r="K36" s="20">
        <v>44015</v>
      </c>
      <c r="L36" s="20">
        <v>44196</v>
      </c>
      <c r="M36" s="21">
        <f t="shared" si="1"/>
        <v>25.857142857142858</v>
      </c>
      <c r="N36" s="22">
        <v>0.4</v>
      </c>
      <c r="O36" s="11" t="s">
        <v>189</v>
      </c>
    </row>
    <row r="37" spans="2:15" ht="351" x14ac:dyDescent="0.35">
      <c r="B37" s="3" t="s">
        <v>153</v>
      </c>
      <c r="C37" s="16" t="s">
        <v>25</v>
      </c>
      <c r="D37" s="17">
        <v>94</v>
      </c>
      <c r="E37" s="24" t="s">
        <v>154</v>
      </c>
      <c r="F37" s="18" t="s">
        <v>155</v>
      </c>
      <c r="G37" s="18" t="s">
        <v>156</v>
      </c>
      <c r="H37" s="28" t="s">
        <v>157</v>
      </c>
      <c r="I37" s="18" t="s">
        <v>158</v>
      </c>
      <c r="J37" s="19">
        <v>2</v>
      </c>
      <c r="K37" s="20">
        <v>44015</v>
      </c>
      <c r="L37" s="20">
        <v>44195</v>
      </c>
      <c r="M37" s="21">
        <f t="shared" si="1"/>
        <v>25.714285714285715</v>
      </c>
      <c r="N37" s="22">
        <v>1.3</v>
      </c>
      <c r="O37" s="11" t="s">
        <v>199</v>
      </c>
    </row>
    <row r="38" spans="2:15" ht="409.5" x14ac:dyDescent="0.35">
      <c r="B38" s="3" t="s">
        <v>159</v>
      </c>
      <c r="C38" s="16" t="s">
        <v>25</v>
      </c>
      <c r="D38" s="17">
        <v>95</v>
      </c>
      <c r="E38" s="24" t="s">
        <v>160</v>
      </c>
      <c r="F38" s="18" t="s">
        <v>155</v>
      </c>
      <c r="G38" s="18" t="s">
        <v>161</v>
      </c>
      <c r="H38" s="28" t="s">
        <v>162</v>
      </c>
      <c r="I38" s="18" t="s">
        <v>163</v>
      </c>
      <c r="J38" s="19">
        <v>100</v>
      </c>
      <c r="K38" s="20">
        <v>44015</v>
      </c>
      <c r="L38" s="20">
        <v>44316</v>
      </c>
      <c r="M38" s="21">
        <f t="shared" si="1"/>
        <v>43</v>
      </c>
      <c r="N38" s="22">
        <v>90</v>
      </c>
      <c r="O38" s="11" t="s">
        <v>201</v>
      </c>
    </row>
    <row r="39" spans="2:15" ht="409.5" x14ac:dyDescent="0.35">
      <c r="B39" s="3" t="s">
        <v>164</v>
      </c>
      <c r="C39" s="16" t="s">
        <v>25</v>
      </c>
      <c r="D39" s="17">
        <v>96</v>
      </c>
      <c r="E39" s="24" t="s">
        <v>165</v>
      </c>
      <c r="F39" s="18" t="s">
        <v>166</v>
      </c>
      <c r="G39" s="18" t="s">
        <v>167</v>
      </c>
      <c r="H39" s="28" t="s">
        <v>168</v>
      </c>
      <c r="I39" s="18" t="s">
        <v>169</v>
      </c>
      <c r="J39" s="19">
        <v>1</v>
      </c>
      <c r="K39" s="20">
        <v>44015</v>
      </c>
      <c r="L39" s="20">
        <v>44380</v>
      </c>
      <c r="M39" s="21">
        <f t="shared" si="1"/>
        <v>52.142857142857146</v>
      </c>
      <c r="N39" s="22">
        <v>0.55000000000000004</v>
      </c>
      <c r="O39" s="11" t="s">
        <v>200</v>
      </c>
    </row>
    <row r="40" spans="2:15" ht="409.5" x14ac:dyDescent="0.35">
      <c r="B40" s="3" t="s">
        <v>170</v>
      </c>
      <c r="C40" s="16" t="s">
        <v>25</v>
      </c>
      <c r="D40" s="17">
        <v>111</v>
      </c>
      <c r="E40" s="25" t="s">
        <v>171</v>
      </c>
      <c r="F40" s="18" t="s">
        <v>172</v>
      </c>
      <c r="G40" s="31" t="s">
        <v>173</v>
      </c>
      <c r="H40" s="28" t="s">
        <v>174</v>
      </c>
      <c r="I40" s="18" t="s">
        <v>175</v>
      </c>
      <c r="J40" s="19">
        <v>2</v>
      </c>
      <c r="K40" s="20">
        <v>44015</v>
      </c>
      <c r="L40" s="20">
        <v>44195</v>
      </c>
      <c r="M40" s="21">
        <f t="shared" si="1"/>
        <v>25.714285714285715</v>
      </c>
      <c r="N40" s="22">
        <v>1.5</v>
      </c>
      <c r="O40" s="11" t="s">
        <v>209</v>
      </c>
    </row>
    <row r="41" spans="2:15" ht="351" x14ac:dyDescent="0.35">
      <c r="B41" s="3" t="s">
        <v>176</v>
      </c>
      <c r="C41" s="16" t="s">
        <v>25</v>
      </c>
      <c r="D41" s="17">
        <v>113</v>
      </c>
      <c r="E41" s="24" t="s">
        <v>177</v>
      </c>
      <c r="F41" s="18" t="s">
        <v>172</v>
      </c>
      <c r="G41" s="31" t="s">
        <v>178</v>
      </c>
      <c r="H41" s="28" t="s">
        <v>179</v>
      </c>
      <c r="I41" s="18" t="s">
        <v>180</v>
      </c>
      <c r="J41" s="19">
        <v>1</v>
      </c>
      <c r="K41" s="20">
        <v>44015</v>
      </c>
      <c r="L41" s="20">
        <v>44195</v>
      </c>
      <c r="M41" s="21">
        <f t="shared" si="1"/>
        <v>25.714285714285715</v>
      </c>
      <c r="N41" s="22">
        <v>0.3</v>
      </c>
      <c r="O41" s="11" t="s">
        <v>202</v>
      </c>
    </row>
    <row r="42" spans="2:15" ht="409.5" x14ac:dyDescent="0.35">
      <c r="B42" s="3" t="s">
        <v>181</v>
      </c>
      <c r="C42" s="16" t="s">
        <v>25</v>
      </c>
      <c r="D42" s="17">
        <v>122</v>
      </c>
      <c r="E42" s="24" t="s">
        <v>182</v>
      </c>
      <c r="F42" s="18" t="s">
        <v>155</v>
      </c>
      <c r="G42" s="31" t="s">
        <v>183</v>
      </c>
      <c r="H42" s="28" t="s">
        <v>157</v>
      </c>
      <c r="I42" s="18" t="s">
        <v>158</v>
      </c>
      <c r="J42" s="19">
        <v>2</v>
      </c>
      <c r="K42" s="20">
        <v>44015</v>
      </c>
      <c r="L42" s="20">
        <v>44195</v>
      </c>
      <c r="M42" s="21">
        <f t="shared" si="1"/>
        <v>25.714285714285715</v>
      </c>
      <c r="N42" s="22">
        <v>1.3</v>
      </c>
      <c r="O42" s="11" t="s">
        <v>199</v>
      </c>
    </row>
    <row r="350977" spans="1:1" x14ac:dyDescent="0.35">
      <c r="A350977" t="s">
        <v>25</v>
      </c>
    </row>
    <row r="350978" spans="1:1" x14ac:dyDescent="0.35">
      <c r="A350978" t="s">
        <v>26</v>
      </c>
    </row>
  </sheetData>
  <autoFilter ref="H1:H350978"/>
  <mergeCells count="1">
    <mergeCell ref="B8:O8"/>
  </mergeCells>
  <dataValidations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2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0:H22 H16:H17 H26 H11:H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2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6">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2">
      <formula1>$A$350974:$A$350976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2021-06-28T14:36:00Z</dcterms:created>
  <dcterms:modified xsi:type="dcterms:W3CDTF">2022-01-26T16:54:26Z</dcterms:modified>
</cp:coreProperties>
</file>