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2021\JUNIO\REPORTE SIRECI JUNIO\"/>
    </mc:Choice>
  </mc:AlternateContent>
  <bookViews>
    <workbookView xWindow="-120" yWindow="-120" windowWidth="20730" windowHeight="11160"/>
  </bookViews>
  <sheets>
    <sheet name="F14.1  PLANES DE MEJORAMIENT..." sheetId="1" r:id="rId1"/>
  </sheets>
  <definedNames>
    <definedName name="_xlnm._FilterDatabase" localSheetId="0" hidden="1">'F14.1  PLANES DE MEJORAMIENT...'!$H$1:$H$350978</definedName>
  </definedNames>
  <calcPr calcId="162913"/>
</workbook>
</file>

<file path=xl/calcChain.xml><?xml version="1.0" encoding="utf-8"?>
<calcChain xmlns="http://schemas.openxmlformats.org/spreadsheetml/2006/main">
  <c r="M42" i="1" l="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<sst xmlns="http://schemas.openxmlformats.org/spreadsheetml/2006/main" count="283" uniqueCount="210">
  <si>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</si>
  <si>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</si>
  <si>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</si>
  <si>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</si>
  <si>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</si>
  <si>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</si>
  <si>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</si>
  <si>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</si>
  <si>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</si>
  <si>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</si>
  <si>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</si>
  <si>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</si>
  <si>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</si>
  <si>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</si>
  <si>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</si>
  <si>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</si>
  <si>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</si>
  <si>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</si>
  <si>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</si>
  <si>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</si>
  <si>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</si>
  <si>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</si>
  <si>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</si>
  <si>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</si>
  <si>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
  </si>
  <si>
    <t>1 SUSCRIPCIÓN DEL PLAN DE MEJORAMIENTO</t>
  </si>
  <si>
    <t>2 AVANCE ó SEGUIMIENTO DEL PLAN DE MEJORAMIENTO</t>
  </si>
  <si>
    <t>FILA_3</t>
  </si>
  <si>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</si>
  <si>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t xml:space="preserve">Ausencia de planeación y programación de las obras.  </t>
  </si>
  <si>
    <t xml:space="preserve">Establecer e implementar una ruta metodológica para la planeación y ejecución de la infraestructura física. </t>
  </si>
  <si>
    <t>Reformular a corto, mediano y largo plazo,  el Plan Maestro Urbanístico y Arquitectónico -PMUA como herramienta de  gestión de la infraestructura</t>
  </si>
  <si>
    <t xml:space="preserve">
PMUA  reformulado</t>
  </si>
  <si>
    <t>FILA_7</t>
  </si>
  <si>
    <r>
      <t xml:space="preserve"> </t>
    </r>
    <r>
      <rPr>
        <b/>
        <sz val="10"/>
        <color indexed="8"/>
        <rFont val="Arial"/>
        <family val="2"/>
      </rPr>
      <t xml:space="preserve">Adición y prórroga Contrato No. 022 de 2017 
Construcción I etapa Sede norte </t>
    </r>
    <r>
      <rPr>
        <sz val="10"/>
        <color indexed="8"/>
        <rFont val="Arial"/>
        <family val="2"/>
      </rPr>
      <t xml:space="preserve">:
a) Otrosí No. 3 de 24/05/2019 adiciona el contrato y aprueba anticipo del 50%, contra lo estipulado en el pliego de condiciones (L.P. No. 019 de 2017 y en el contrato principal, clausulas 1o y 3o.  </t>
    </r>
    <r>
      <rPr>
        <b/>
        <sz val="10"/>
        <color indexed="8"/>
        <rFont val="Arial"/>
        <family val="2"/>
      </rPr>
      <t>(A)</t>
    </r>
    <r>
      <rPr>
        <sz val="10"/>
        <color indexed="8"/>
        <rFont val="Arial"/>
        <family val="2"/>
      </rPr>
      <t xml:space="preserve">
</t>
    </r>
  </si>
  <si>
    <t>Deficiencias  de seguimiento y control.</t>
  </si>
  <si>
    <t xml:space="preserve">Reformular los controles establecidos al proceso contractual, en sus diferentes etapas </t>
  </si>
  <si>
    <t xml:space="preserve">Reglamentar los criterios relacionados con el otorgamiento de anticipos en los contratos de la Universidad </t>
  </si>
  <si>
    <t>Registro de reglamentación</t>
  </si>
  <si>
    <t>FILA_9</t>
  </si>
  <si>
    <r>
      <rPr>
        <b/>
        <sz val="10"/>
        <color indexed="8"/>
        <rFont val="Arial"/>
        <family val="2"/>
      </rPr>
      <t>Anticipo Contrato de Obra No. 094/2016</t>
    </r>
    <r>
      <rPr>
        <sz val="10"/>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</si>
  <si>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t xml:space="preserve">Falta de efectividad en los controles y seguimientos. </t>
  </si>
  <si>
    <t xml:space="preserve">Asegurar la correcta inversión de dineros públicos  entregados a título de anticipos.  </t>
  </si>
  <si>
    <t xml:space="preserve">Deficiencias en la planeación del proyecto </t>
  </si>
  <si>
    <t>FILA_11</t>
  </si>
  <si>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</si>
  <si>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</si>
  <si>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</si>
  <si>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</si>
  <si>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t>FILA_12</t>
  </si>
  <si>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</si>
  <si>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</si>
  <si>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</si>
  <si>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</si>
  <si>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</si>
  <si>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FILA_13</t>
  </si>
  <si>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</si>
  <si>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t xml:space="preserve">No  se previó una prospección arqueológica </t>
  </si>
  <si>
    <t xml:space="preserve">Implementar  los instrumentos que operativicen las herramientas 
administrativas y técnicas de planeación, ejecución, seguimiento y control de los proyectos </t>
  </si>
  <si>
    <t>FILA_14</t>
  </si>
  <si>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</si>
  <si>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t xml:space="preserve">Deficiencia en la formulación de los proyectos  </t>
  </si>
  <si>
    <t>FILA_15</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</si>
  <si>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</si>
  <si>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</si>
  <si>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</si>
  <si>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Reglamentación de  anticipos</t>
  </si>
  <si>
    <t>FILA_16</t>
  </si>
  <si>
    <r>
      <rPr>
        <b/>
        <sz val="10"/>
        <color indexed="8"/>
        <rFont val="Arial"/>
        <family val="2"/>
      </rPr>
      <t xml:space="preserve">Contrato de Interventoría 2.5.5-31.4/013 de 2017 (Bicentenario). </t>
    </r>
    <r>
      <rPr>
        <sz val="10"/>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10"/>
        <color indexed="8"/>
        <rFont val="Arial"/>
        <family val="2"/>
      </rPr>
      <t>(A-D)</t>
    </r>
    <r>
      <rPr>
        <sz val="10"/>
        <color indexed="8"/>
        <rFont val="Arial"/>
        <family val="2"/>
      </rPr>
      <t xml:space="preserve"> </t>
    </r>
  </si>
  <si>
    <t>Deficiencias en el seguimiento y control del manejo del anticipo.</t>
  </si>
  <si>
    <t xml:space="preserve">Reglamentación de  anticipos </t>
  </si>
  <si>
    <t>FILA_17</t>
  </si>
  <si>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</si>
  <si>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t>Deficiencias en la planificación del proyecto</t>
  </si>
  <si>
    <t>FILA_18</t>
  </si>
  <si>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</si>
  <si>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t>Falta de seguimiento y control.</t>
  </si>
  <si>
    <t>FILA_19</t>
  </si>
  <si>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</si>
  <si>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t xml:space="preserve">
Deficiencias en la planeación de los contratos de obra  
</t>
  </si>
  <si>
    <t>FILA_23</t>
  </si>
  <si>
    <r>
      <t xml:space="preserve">b) Se evidenciaron descuentos en derechos básicos de matrícula por el ejercicio del sufragio sin el debido soporte del certificado electoral </t>
    </r>
    <r>
      <rPr>
        <b/>
        <sz val="10"/>
        <color indexed="8"/>
        <rFont val="Arial"/>
        <family val="2"/>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</si>
  <si>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</si>
  <si>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</si>
  <si>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</si>
  <si>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</si>
  <si>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FILA_24</t>
  </si>
  <si>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</si>
  <si>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</si>
  <si>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</si>
  <si>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</si>
  <si>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t>FILA_26</t>
  </si>
  <si>
    <r>
      <rPr>
        <b/>
        <sz val="10"/>
        <rFont val="Arial"/>
        <family val="2"/>
      </rPr>
      <t>Descuento en Matrícula por ejercicio del Sufragio.</t>
    </r>
    <r>
      <rPr>
        <sz val="10"/>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rFont val="Arial"/>
        <family val="2"/>
      </rPr>
      <t xml:space="preserve"> (A-F-D).</t>
    </r>
  </si>
  <si>
    <t>Deficiencias en el cumplimiento del procedimiento establecido para el trámite de la liquidación de la matrícula financiera.</t>
  </si>
  <si>
    <t>FILA_34</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</si>
  <si>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</si>
  <si>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</si>
  <si>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</si>
  <si>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</si>
  <si>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</si>
  <si>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FILA_38</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</si>
  <si>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</si>
  <si>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</si>
  <si>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</si>
  <si>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</si>
  <si>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</si>
  <si>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t>FILA_41</t>
  </si>
  <si>
    <t xml:space="preserve">Ejecución de Ingresos por Matrículas (A).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</si>
  <si>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</si>
  <si>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</si>
  <si>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</si>
  <si>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</si>
  <si>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FILA_42</t>
  </si>
  <si>
    <t>Ingresos y recaudo por estampilla (A)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</si>
  <si>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</si>
  <si>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</si>
  <si>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Adecuar el sistema facturador SQUID para el reconocimiento contable de causación y recaudo por concepto de estampilla.</t>
  </si>
  <si>
    <t>Reporte de facturacón de Estampillas mediante el Sstema SQUID</t>
  </si>
  <si>
    <t>FILA_43</t>
  </si>
  <si>
    <t>Contratos de comodatos (A).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</si>
  <si>
    <t xml:space="preserve">Los controles establecidos para el registro y control de bienes y supervisión contractual son inadecuados y/o no se aplican, y por deficiencias en el diseño y aplicación de las políticas contables para activos no generadores de efectivo.
</t>
  </si>
  <si>
    <t>FILA_44</t>
  </si>
  <si>
    <r>
      <rPr>
        <b/>
        <sz val="10"/>
        <color indexed="8"/>
        <rFont val="Arial Narrow"/>
        <family val="2"/>
      </rPr>
      <t>Activos generadores de efectivo (A)</t>
    </r>
    <r>
      <rPr>
        <sz val="10"/>
        <color indexed="8"/>
        <rFont val="Arial Narrow"/>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</si>
  <si>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</si>
  <si>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</si>
  <si>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</si>
  <si>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</si>
  <si>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t>FILA_45</t>
  </si>
  <si>
    <r>
      <rPr>
        <b/>
        <sz val="10"/>
        <color indexed="8"/>
        <rFont val="Arial Narrow"/>
        <family val="2"/>
      </rPr>
      <t xml:space="preserve">Normas Internas frente al marco normativo para entidades de Gobierno (A).
</t>
    </r>
    <r>
      <rPr>
        <sz val="10"/>
        <color indexed="8"/>
        <rFont val="Arial Narrow"/>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</si>
  <si>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</si>
  <si>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t>FILA_46</t>
  </si>
  <si>
    <r>
      <rPr>
        <b/>
        <sz val="10"/>
        <color indexed="8"/>
        <rFont val="Arial Narrow"/>
        <family val="2"/>
      </rPr>
      <t>Ejecución Plan Anual de Adquisiciones (PAA) 2019 (A</t>
    </r>
    <r>
      <rPr>
        <sz val="10"/>
        <color indexed="8"/>
        <rFont val="Arial Narrow"/>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</si>
  <si>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</si>
  <si>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</si>
  <si>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</si>
  <si>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</si>
  <si>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t>FILA_47</t>
  </si>
  <si>
    <r>
      <rPr>
        <b/>
        <sz val="10"/>
        <color indexed="8"/>
        <rFont val="Arial Narrow"/>
        <family val="2"/>
      </rPr>
      <t>Saldos iniciales activos no generadores de efectivo. (A)</t>
    </r>
    <r>
      <rPr>
        <sz val="10"/>
        <color indexed="8"/>
        <rFont val="Arial Narrow"/>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</si>
  <si>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</si>
  <si>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</si>
  <si>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</si>
  <si>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t>FILA_50</t>
  </si>
  <si>
    <r>
      <rPr>
        <b/>
        <sz val="10"/>
        <color indexed="8"/>
        <rFont val="Arial Narrow"/>
        <family val="2"/>
      </rPr>
      <t>Norma de Austeridad del Gasto (A)</t>
    </r>
    <r>
      <rPr>
        <sz val="10"/>
        <color indexed="8"/>
        <rFont val="Arial Narrow"/>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</si>
  <si>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</si>
  <si>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</si>
  <si>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</si>
  <si>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</si>
  <si>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t>FILA_52</t>
  </si>
  <si>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</si>
  <si>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</si>
  <si>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</si>
  <si>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 xml:space="preserve"> Consolidar y organizar  las carpetas  contractuales  conforme a laa  Tablas de Retención Documental-TRD.</t>
  </si>
  <si>
    <t xml:space="preserve">Registros de organización documental  </t>
  </si>
  <si>
    <t>FILA_53</t>
  </si>
  <si>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</si>
  <si>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</si>
  <si>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</si>
  <si>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</si>
  <si>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</si>
  <si>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FILA_54</t>
  </si>
  <si>
    <r>
      <rPr>
        <b/>
        <sz val="10"/>
        <color indexed="8"/>
        <rFont val="Arial Narrow"/>
        <family val="2"/>
      </rPr>
      <t xml:space="preserve">Hallazgo inicial vigencia 2013: </t>
    </r>
    <r>
      <rPr>
        <sz val="10"/>
        <color indexed="8"/>
        <rFont val="Arial Narrow"/>
        <family val="2"/>
      </rPr>
      <t xml:space="preserve">
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r>
    <r>
      <rPr>
        <b/>
        <sz val="10"/>
        <color indexed="8"/>
        <rFont val="Arial Narrow"/>
        <family val="2"/>
      </rPr>
      <t xml:space="preserve">Hallazgos vigencia 2019: 
</t>
    </r>
    <r>
      <rPr>
        <sz val="10"/>
        <color indexed="8"/>
        <rFont val="Arial Narrow"/>
        <family val="2"/>
      </rPr>
      <t>Según la información reportada por la Oficina de Control Interno, al 31 de diciembre de 2019 se alcanzó un cumplimiento del 50% de las acciones de mejora, razón por la cual es importante considerarlas en la presente auditoría.</t>
    </r>
  </si>
  <si>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</si>
  <si>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</si>
  <si>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</si>
  <si>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t>FILA_55</t>
  </si>
  <si>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</si>
  <si>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</si>
  <si>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</si>
  <si>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</si>
  <si>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</si>
  <si>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FILA_56</t>
  </si>
  <si>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</si>
  <si>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</si>
  <si>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</si>
  <si>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Documentar, socializar y someter a aprobación de la Arquidiócesis de Popayán,   los protocolos para  seguimiento de las piezas patrimoniales, y construir un documento sobre el diagnóstico situacional y  requerimientos de apropiación, conservación y difusión por  la  Universidad  </t>
  </si>
  <si>
    <t>Documento diagnóstico y protocolos documentados, socializados y aprobados</t>
  </si>
  <si>
    <t>FILA_57</t>
  </si>
  <si>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</si>
  <si>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</si>
  <si>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</si>
  <si>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</si>
  <si>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FILA_58</t>
  </si>
  <si>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</si>
  <si>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Establecer y aplicar controles efectivos para el registro y seguimiento  de los bienes que han sido objeto de pérdida, hurto o daño.</t>
  </si>
  <si>
    <t xml:space="preserve">Se cuenta con una propuesta de reglamentación de anticipos. El porcentaje de avance pendiente está sujeto al procedimiento de aprobación del acto administrativo. </t>
  </si>
  <si>
    <t xml:space="preserve">La Vicerrectoría Administrativa  oficio 5-71.7/464 del13/05/2021 informa sobre la propuesta de instrumentos para el seguimiento y gestión de los proyectos universitarios de infraestructura física donde se consolidan los informes de supervisión para contratos de obra, interventoría y consultoría. 
La Oficina de Planeación y Desarrollo Institucional con oficio 2.4-52.18/517 del 28/04/2021 informó respecto de las herramientas implementadas: lista de chequeo, procedimiento PE-GE-2.4-PR-18, formato PE-GE.2.4-FOR-51. 
La OCI conforme a la coherencia de la evidencia con la actividad y unidad de medida, asigna avance del 70%. El porcentaje pendiente requiere verificar la aplicación de las herramientas referenciadas. </t>
  </si>
  <si>
    <t>Procedimiento PA-GA-5.4.5-PR-18 V1 del 12-11-2020,  publicado en el portal web Institucional, socializado con el personal del area de Adquisiciones e inventarios
A través de oficio  8.2.14-92 /005 del 01 -02- 2021, se recibe respuesta a solicitud de información de seguimiento y control de los bienes entregados en contrato de comodato No. 5.5-31.8/01 de 2018 al Hospital Universitario San José Popayán.</t>
  </si>
  <si>
    <t>Procedimiento PA-GA-5.4.5-PR-18 V1 del 12-11-2020,  publicado en el portal web Institucional, socializado con el personal del area de Adquisiciones e inventarios
A través de los oficios 5.4.5-92.8/0075, 5.4.5-92.8/0103, 5.4.5-92.8/0130 , 5.4.5-92.8/0131, 5.4.5-92/0142, 5.4.5-92/0144, 5.4.5-92/0187 del 2021, se adelantan gestiones para el seguimiento y control de los bienes entregados en contrato de comodato.</t>
  </si>
  <si>
    <t xml:space="preserve">El Área de Adquisiciones e Inventarios mediante correos electrónicos del 22/04/2021 y 25/06/2021, reporta actividades relacionadas con el desarrollo de la mejora, así: i. Reunión con consultor externo Empresa "Green Horizon" para acordar ajustes al SRF relativos a la cuenta activos no generadores de efectivo; ii. Capacitación módulo de registro y cálculo de deterioro para propiedad, planta y equipos; iii. Reporte del SRF de los activos con costo histórico mayor o igual a 20 SMMLV, susceptibles de aplicar el deterioro acorde a las políticas contables. </t>
  </si>
  <si>
    <t xml:space="preserve">La Vicerrectoría Administrativa con oficio 5-71.7/464 del 13/05/2021, remite las bases de datos de los archivos digitales relacionados con los tipos documentales del Área de Contratación. El avance porcentual pendiente se sustenta en la organización integral del archivo digital y en el físico. 
</t>
  </si>
  <si>
    <t xml:space="preserve">Reconocer los recursos  financieros  existentes en los registros contables y de tesorería en la Unidad 05 y trasladarlos a la Unidad 01. 
</t>
  </si>
  <si>
    <t xml:space="preserve">Conciliar la información bancaria de la Unidad 05 con los extractos, libros contables y de tesorería de 
 las Unidades 01 y 05. 
Registrar la nota de tesorería de las partidas resultado de la conciliación entre las Unidades 01 y 05 para la inactivación de la cuenta bancaria Unidad 05
Inactivar  en el sistema de información financiera Finanzas Plus a la Unidad 05
</t>
  </si>
  <si>
    <t xml:space="preserve">Registro de conciliación bancaria.
Registro de inactivación cuenta bancaria Unidad 05
Registro de inactivación de la Unidad 05 
</t>
  </si>
  <si>
    <t xml:space="preserve">Se adjunta copia de los correos electrónicos de la Ing. Lida Cristina Ángel Peña, cuyo asunto es la liquidación del contrato de consultoría 5-31.9/029 de 2016 del contratista Bernardo José Delgado, dirigidos a la Vicerrectoría Administrativa,  en ellos se observa la revisión de los documentos para trámite de liquidación y pago final así como el informe de justificación. 
También  se registra  la entrega de las carpetas de supervisión de los contratos de consultoría y de obra en sus 3 tomos. 
Con base en la evidencia precitada, la OCI observa el desarrollo de la actividad de mejoramiento y su unidad de medida, con lo que asigna un avance del 70% y el % faltante a la verificación física y aleatoria al archivo de gestión contractual. </t>
  </si>
  <si>
    <t xml:space="preserve">
En reunión junio 2021 se concluyó que se cuenta con una propuesta de procedimiento documentado para la verificación de certificado electoral, que permite una  liquidación de derechos básicos de matrícula ajustada. </t>
  </si>
  <si>
    <t xml:space="preserve">
En reunión de trabajo  junio 2021 se concluyó: El sistema de información SIMCA cuenta con un módulo de consulta para la verificación de los descuentos aplicados a los factores de matrícula financiera y uno de corrección para reducir razonablemente el riesgo de emisión de boletas con errores.
</t>
  </si>
  <si>
    <t xml:space="preserve">Solicitud del 13-05-2021 de Desarrollo PA-GA-5.3-FOR-1 de requerimiento con  destino a la  Division de Tecnologias de la Informacion de la Universidad del Cauca,  para la asignación y desarrollo en el sistema de facturacion y recaudos SQUID, pendiente de aval.
El desarrollo o ajuste del sistema  SQUID, no se efectuó dada la implementacion de un nuevo software por parte del Dpto del Cauca, que tiene como objetivo la digitalización de la estampilla, lo que conllevo a la Universidad del Cauca, a establecer acuerdos en la implementacion e integracion de los sistemas entre las partes. 
Última reunión sostenida con Dpto del Cauca y su proveedor, donde se discute y concluye la integración de los sistemas de información para la implementación del recaudo de estampilla digital. </t>
  </si>
  <si>
    <t xml:space="preserve">La División de Gestión Financiera con oficio 5.2-52.2/033,  remite Acta No. 5.2-1.56/0022 de 25/062021 y Registro de Conciliación Bancaria cuenta No. 520646357 a junio del 2021,  relacionado  con  las transacciones y hechos económicos y legales  de la Unidad 01 y la Unidad 05, los que se ajustan a las políticas contables establecidas en el Acuerdo  Superior 012 de  2018. </t>
  </si>
  <si>
    <t xml:space="preserve">El Área de Adquisiciones e Inventarios documentó el procedimiento "Elaboración, Seguimiento y Actualización del Plan de Anual de Adquisiciones" código  PA-GA-5.4.5 -PR-19 V1. Fecha de actualización 07/04/2021, el cual se encuentra publicado en el Programa Lvmen del portal web institucional. 
</t>
  </si>
  <si>
    <t xml:space="preserve">El Área de Adquisiciones e Inventarios con correo electrónico del 25/06/2021 reportó: procedimiento de perdida y hurto, actualizado al 12/11/2020 en la pagina web institucional con codigo: PA-GA-5.4.1-PR-10 V1- Pérdida y/o Hurto de Bienes Propiedad de la Universidad del Cauca y, la propuesta de reforma al Acuerdo 043 de 2002. </t>
  </si>
  <si>
    <t xml:space="preserve">El Área de Adquisiciones e Inventarios reportó los avances en la disposición de un  software prototipo que permite la programación de los tags y su lectura a través de tres aplicaciones usadas en el proceso de marcación: de escritorio (windows) para programación y registro de tags; móvil android para lectura de tags y web auxiliar para consulta. 
El reporte al primer semestre registra 7.756 bienes marcados, así: 
Activos tags RDID duros: 4228. 
Activos rotulados: 408
Activos tag RFID blando: 1717.
Controlado tag RFID blando: 1.146.
Controlado rotulados: 257
</t>
  </si>
  <si>
    <t xml:space="preserve">El Área de Adquisiciones e Inventarios en correo electrónico del 14/05/2021 reportó las evidencias relacionadas con el avance en la organización del archivo de gestión documental - "Evidencias Gestión Documental carpeta N°12". 
</t>
  </si>
  <si>
    <t xml:space="preserve">La División de Gestión de la Cultura informó respecto del documento diagnóstico de los bienes patrimoniales custodiados por la Arquidiócesis de Popayán, sobre lo cual se presenta el estado de actual de los bienes y las alternativas de solución para la corrección del hallazgo idenficado por la Contraloría General de la República-CGR. Sujeto al avance en la actividad anterior. 
</t>
  </si>
  <si>
    <t xml:space="preserve">
La Vicerrectoría Administrativa con oficio 5-71.7/473 del 14/05/2020, remite como soporte del avance de esta actividad el Acta con fecha del 24/03/2021, que registra la reunión entre la Oficina de Planeación y Desarrollo Institucional y la Vicerrectoria, representada por el Contratista   Ingeniero Jose Luis Garzón, para el tablecimiento de metas a corto, mediano y largo plazo de  los proyectos del Plan Maestro Urbanistico y Arquitectonico. </t>
  </si>
  <si>
    <t xml:space="preserve">Se cuenta con una propuesta de reglamentación de anticipos. El porcentaje pendiente de avance está sujeto al procedimiento de aprobación del acto administrativo. </t>
  </si>
  <si>
    <t xml:space="preserve">La Vicerrectoría Administrativa en  oficio 5-71.7/464 del13/05/2021 informa sobre la propuesta de instrumentos para el seguimiento y gestión de los proyectos universitarios de infraestructura física, donde se consolidan los informes de supervisión para contratos de obra, interventoría y consultoría. 
La Oficina de Planeación y Desarrollo Institucional con oficio 2.4-52.18/517 del 28/04/2021 informó respecto de las herramientas implementadas: lista de chequeo, procedimiento PE-GE-2.4-PR-18, formato PE-GE.2.4-FOR-51. 
La OCI conforme a la coherencia de la evidencia con la actividad y unidad de medida, asigna avance del 70%. El porcentaje pendiente requiere verificar la aplicación de las herramientas referenciadas. </t>
  </si>
  <si>
    <t xml:space="preserve">La Vicerrectoría Administrativa  oficio 5-71.7/464 del13/05/2021 informa que está realizando la circularización de la cartera y los procesos de cobro persuasivos, demostrando la gestión orientada a  recaudar las cuentas por cobrar a favor de la Universidad del Cauca. Además adjunta copia del oficio 5-84/112 de 19 de abril de 2021 donde muestra el proceso de cobro de cartera referente al convenio 119-2021 municipios del sur.
</t>
  </si>
  <si>
    <t>La División de Gestión Financiera mediante correo electrónico del 01/07/2021, remitió evidencias relacionadas con la incorporación de los lineamientos de las políticas contables en los procedimientos: conciliaciones bancarias y saldos de tesorería y contabilidad, estados financieros, adquisición de bienes,  calificación del riesgo y provisión contable y legalización de comisión y avances.</t>
  </si>
  <si>
    <t xml:space="preserve">La Vicerrectoría Administrativa con oficio 5-71.7/464 del 13/05/2021, remite propuesta proyecto de modificación del articulo 61 Estatuto Financiero y Presupuestal, el cual está sujeto a aval de la Oficina Jurídica, previo  aprobación por el Consejo Superior. 
</t>
  </si>
  <si>
    <t>La División de Gestión de la Cultura con oficio 7.92/187 del 22/07/2021, informó los avances logrados con corte al 30 de junio de 2021, entre los que se destacan los siguientes evidenciables: 
Se vincula una profesional en antropología y arqueología con el CPS 5.5-31.5/331 de 2021, quien apoyará el diagnóstico para el traslado, protección, seguimiento y salvaguarda de las piezas patrimoniales albergadas en las bóvedas de la curia de Popayán y, con CPS 5.5-31.5/307 de 2021 se vinculo a una persona con experiencia en asistencia administrativa en procesos de cultura y patrimoniales, quien realizará el proceso de revisión, verificación y sistematización de inventarios patrimoniales custodiados por la Universidad del Cauca albergados en la Casa Museo Mosquera. 
Se evidencia la actualización del instructivo "PA-GU-7.2-IN-1 Actualización de los registros e inventarios de las colecciones museográficas" y, la creación de la "Ficha Patrimonial y Formato Etiqueta caja normalizada"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</si>
</sst>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0"/>
      <name val="Arial"/>
      <family val="2"/>
    </font>
    <font>
      <b/>
      <sz val="10"/>
      <name val="Arial"/>
      <family val="2"/>
    </font>
    <font>
      <sz val="10"/>
      <color indexed="8"/>
      <name val="Arial"/>
      <family val="2"/>
    </font>
    <font>
      <b/>
      <sz val="10"/>
      <color indexed="8"/>
      <name val="Arial"/>
      <family val="2"/>
    </font>
    <font>
      <sz val="11"/>
      <name val="Calibri"/>
      <family val="2"/>
      <scheme val="minor"/>
    </font>
    <font>
      <sz val="10"/>
      <color indexed="8"/>
      <name val="Arial Narrow"/>
      <family val="2"/>
    </font>
    <font>
      <b/>
      <sz val="10"/>
      <color indexed="8"/>
      <name val="Arial Narrow"/>
      <family val="2"/>
    </font>
    <font>
      <b/>
      <sz val="10"/>
      <color rgb="FFFF0000"/>
      <name val="Arial Narrow"/>
      <family val="2"/>
    </font>
    <font>
      <sz val="10"/>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2">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pplyProtection="1">
      <alignment vertical="center" wrapText="1"/>
      <protection locked="0"/>
    </xf>
    <xf numFmtId="0" fontId="4" fillId="4" borderId="2" xfId="0" applyFont="1" applyFill="1" applyBorder="1" applyAlignment="1">
      <alignment horizontal="justify" vertical="center" wrapText="1"/>
    </xf>
    <xf numFmtId="0" fontId="4" fillId="4" borderId="2"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 fontId="0" fillId="4" borderId="2" xfId="0" applyNumberFormat="1" applyFill="1" applyBorder="1" applyAlignment="1" applyProtection="1">
      <alignment horizontal="center" vertical="center"/>
      <protection locked="0"/>
    </xf>
    <xf numFmtId="0" fontId="0" fillId="4" borderId="2" xfId="0" applyFill="1" applyBorder="1"/>
    <xf numFmtId="0" fontId="0" fillId="4" borderId="2" xfId="0" applyFill="1" applyBorder="1" applyAlignment="1" applyProtection="1">
      <alignment horizontal="center" vertical="center" wrapText="1"/>
      <protection locked="0"/>
    </xf>
    <xf numFmtId="0" fontId="6" fillId="4" borderId="2" xfId="0" applyFont="1" applyFill="1" applyBorder="1" applyAlignment="1">
      <alignment horizontal="justify" vertical="center" wrapText="1"/>
    </xf>
    <xf numFmtId="0" fontId="6" fillId="4" borderId="2" xfId="0" applyFont="1" applyFill="1" applyBorder="1" applyAlignment="1">
      <alignment horizontal="center" vertical="center" wrapText="1"/>
    </xf>
    <xf numFmtId="0" fontId="8" fillId="4" borderId="2" xfId="0" applyFont="1" applyFill="1" applyBorder="1" applyAlignment="1" applyProtection="1">
      <alignment vertical="center" wrapText="1"/>
      <protection locked="0"/>
    </xf>
    <xf numFmtId="0" fontId="8" fillId="4" borderId="2" xfId="0" applyFont="1" applyFill="1" applyBorder="1"/>
    <xf numFmtId="1" fontId="8" fillId="4" borderId="2" xfId="0" applyNumberFormat="1" applyFon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 fontId="0" fillId="3" borderId="2"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9" fillId="4" borderId="2" xfId="0" applyFont="1" applyFill="1" applyBorder="1" applyAlignment="1">
      <alignment horizontal="justify" vertical="top" wrapText="1"/>
    </xf>
    <xf numFmtId="0" fontId="9" fillId="0" borderId="2" xfId="0" applyFont="1" applyBorder="1" applyAlignment="1">
      <alignment horizontal="justify" vertical="top" wrapText="1"/>
    </xf>
    <xf numFmtId="0" fontId="10" fillId="0" borderId="2" xfId="0" applyFont="1" applyBorder="1" applyAlignment="1">
      <alignment horizontal="justify" vertical="top" wrapText="1"/>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lignment horizontal="justify" vertical="center" wrapText="1"/>
    </xf>
    <xf numFmtId="0" fontId="0" fillId="0" borderId="2" xfId="0" applyFill="1" applyBorder="1" applyAlignment="1" applyProtection="1">
      <alignment horizontal="justify" vertical="center" wrapText="1"/>
      <protection locked="0"/>
    </xf>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horizontal="justify" vertical="center" wrapText="1"/>
      <protection locked="0"/>
    </xf>
  </cellXfs>
  <cellStyles count="2">
    <cellStyle name="Normal" xfId="0" builtinId="0"/>
    <cellStyle name="Normal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1479</xdr:colOff>
      <xdr:row>2</xdr:row>
      <xdr:rowOff>162379</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626664" cy="53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8"/>
  <sheetViews>
    <sheetView tabSelected="1" topLeftCell="A40" zoomScale="60" zoomScaleNormal="60" workbookViewId="0">
      <selection activeCell="G40" sqref="G40"/>
    </sheetView>
  </sheetViews>
  <sheetFormatPr baseColWidth="10" defaultColWidth="9.179687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hidden="1" customWidth="1"/>
    <col min="12" max="12" width="40" hidden="1" customWidth="1"/>
    <col min="13" max="13" width="36" hidden="1" customWidth="1"/>
    <col min="14" max="14" width="46" customWidth="1"/>
    <col min="15" max="15" width="87.1796875"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390</v>
      </c>
    </row>
    <row r="5" spans="1:15" x14ac:dyDescent="0.35">
      <c r="B5" s="1" t="s">
        <v>6</v>
      </c>
      <c r="C5" s="2">
        <v>44377</v>
      </c>
    </row>
    <row r="6" spans="1:15" x14ac:dyDescent="0.35">
      <c r="B6" s="1" t="s">
        <v>7</v>
      </c>
      <c r="C6" s="1">
        <v>6</v>
      </c>
      <c r="D6" s="1" t="s">
        <v>8</v>
      </c>
    </row>
    <row r="8" spans="1:15" x14ac:dyDescent="0.35">
      <c r="A8" s="1" t="s">
        <v>9</v>
      </c>
      <c r="B8" s="29" t="s">
        <v>10</v>
      </c>
      <c r="C8" s="30"/>
      <c r="D8" s="30"/>
      <c r="E8" s="30"/>
      <c r="F8" s="30"/>
      <c r="G8" s="30"/>
      <c r="H8" s="30"/>
      <c r="I8" s="30"/>
      <c r="J8" s="30"/>
      <c r="K8" s="30"/>
      <c r="L8" s="30"/>
      <c r="M8" s="30"/>
      <c r="N8" s="30"/>
      <c r="O8" s="30"/>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36" customHeight="1" x14ac:dyDescent="0.35">
      <c r="B11" s="3" t="s">
        <v>27</v>
      </c>
      <c r="C11" s="10" t="s">
        <v>26</v>
      </c>
      <c r="D11" s="9"/>
      <c r="E11" s="11" t="s">
        <v>28</v>
      </c>
      <c r="F11" s="11" t="s">
        <v>29</v>
      </c>
      <c r="G11" s="11" t="s">
        <v>30</v>
      </c>
      <c r="H11" s="26" t="s">
        <v>31</v>
      </c>
      <c r="I11" s="6" t="s">
        <v>32</v>
      </c>
      <c r="J11" s="12">
        <v>1</v>
      </c>
      <c r="K11" s="7">
        <v>43850</v>
      </c>
      <c r="L11" s="7">
        <v>44104</v>
      </c>
      <c r="M11" s="8">
        <f t="shared" ref="M11:M25" si="0">(+L11-K11)/7</f>
        <v>36.285714285714285</v>
      </c>
      <c r="N11" s="12">
        <v>0.5</v>
      </c>
      <c r="O11" s="5" t="s">
        <v>203</v>
      </c>
    </row>
    <row r="12" spans="1:15" ht="140" x14ac:dyDescent="0.35">
      <c r="B12" s="3" t="s">
        <v>33</v>
      </c>
      <c r="C12" s="4" t="s">
        <v>26</v>
      </c>
      <c r="D12" s="9"/>
      <c r="E12" s="5" t="s">
        <v>34</v>
      </c>
      <c r="F12" s="5" t="s">
        <v>35</v>
      </c>
      <c r="G12" s="5" t="s">
        <v>36</v>
      </c>
      <c r="H12" s="27" t="s">
        <v>37</v>
      </c>
      <c r="I12" s="6" t="s">
        <v>38</v>
      </c>
      <c r="J12" s="12">
        <v>1</v>
      </c>
      <c r="K12" s="7">
        <v>43850</v>
      </c>
      <c r="L12" s="7">
        <v>44073</v>
      </c>
      <c r="M12" s="8">
        <f t="shared" si="0"/>
        <v>31.857142857142858</v>
      </c>
      <c r="N12" s="12">
        <v>0.7</v>
      </c>
      <c r="O12" s="11" t="s">
        <v>204</v>
      </c>
    </row>
    <row r="13" spans="1:15" ht="288.5" x14ac:dyDescent="0.35">
      <c r="B13" s="3" t="s">
        <v>39</v>
      </c>
      <c r="C13" s="4" t="s">
        <v>26</v>
      </c>
      <c r="D13" s="9"/>
      <c r="E13" s="11" t="s">
        <v>40</v>
      </c>
      <c r="F13" s="5" t="s">
        <v>41</v>
      </c>
      <c r="G13" s="5" t="s">
        <v>42</v>
      </c>
      <c r="H13" s="27" t="s">
        <v>37</v>
      </c>
      <c r="I13" s="6" t="s">
        <v>38</v>
      </c>
      <c r="J13" s="12">
        <v>1</v>
      </c>
      <c r="K13" s="7">
        <v>43850</v>
      </c>
      <c r="L13" s="7">
        <v>44073</v>
      </c>
      <c r="M13" s="8">
        <f t="shared" si="0"/>
        <v>31.857142857142858</v>
      </c>
      <c r="N13" s="12">
        <v>0.7</v>
      </c>
      <c r="O13" s="11" t="s">
        <v>184</v>
      </c>
    </row>
    <row r="14" spans="1:15" ht="313" x14ac:dyDescent="0.35">
      <c r="B14" s="3" t="s">
        <v>44</v>
      </c>
      <c r="C14" s="4" t="s">
        <v>26</v>
      </c>
      <c r="D14" s="9"/>
      <c r="E14" s="5" t="s">
        <v>45</v>
      </c>
      <c r="F14" s="5" t="s">
        <v>43</v>
      </c>
      <c r="G14" s="5" t="s">
        <v>46</v>
      </c>
      <c r="H14" s="27" t="s">
        <v>47</v>
      </c>
      <c r="I14" s="6" t="s">
        <v>48</v>
      </c>
      <c r="J14" s="12">
        <v>1</v>
      </c>
      <c r="K14" s="7">
        <v>43850</v>
      </c>
      <c r="L14" s="7">
        <v>44073</v>
      </c>
      <c r="M14" s="8">
        <f t="shared" si="0"/>
        <v>31.857142857142858</v>
      </c>
      <c r="N14" s="12">
        <v>0.7</v>
      </c>
      <c r="O14" s="11" t="s">
        <v>185</v>
      </c>
    </row>
    <row r="15" spans="1:15" ht="326.5" x14ac:dyDescent="0.35">
      <c r="B15" s="3" t="s">
        <v>49</v>
      </c>
      <c r="C15" s="4" t="s">
        <v>26</v>
      </c>
      <c r="D15" s="9"/>
      <c r="E15" s="11" t="s">
        <v>50</v>
      </c>
      <c r="F15" s="5" t="s">
        <v>51</v>
      </c>
      <c r="G15" s="5" t="s">
        <v>52</v>
      </c>
      <c r="H15" s="27" t="s">
        <v>53</v>
      </c>
      <c r="I15" s="6" t="s">
        <v>54</v>
      </c>
      <c r="J15" s="12">
        <v>1</v>
      </c>
      <c r="K15" s="7">
        <v>43850</v>
      </c>
      <c r="L15" s="7">
        <v>43920</v>
      </c>
      <c r="M15" s="8">
        <f t="shared" si="0"/>
        <v>10</v>
      </c>
      <c r="N15" s="12">
        <v>0.7</v>
      </c>
      <c r="O15" s="11" t="s">
        <v>193</v>
      </c>
    </row>
    <row r="16" spans="1:15" ht="183" customHeight="1" x14ac:dyDescent="0.35">
      <c r="B16" s="3" t="s">
        <v>55</v>
      </c>
      <c r="C16" s="4" t="s">
        <v>26</v>
      </c>
      <c r="D16" s="9"/>
      <c r="E16" s="11" t="s">
        <v>56</v>
      </c>
      <c r="F16" s="5" t="s">
        <v>57</v>
      </c>
      <c r="G16" s="5" t="s">
        <v>46</v>
      </c>
      <c r="H16" s="27" t="s">
        <v>58</v>
      </c>
      <c r="I16" s="6" t="s">
        <v>48</v>
      </c>
      <c r="J16" s="12">
        <v>1</v>
      </c>
      <c r="K16" s="7">
        <v>43850</v>
      </c>
      <c r="L16" s="7">
        <v>44073</v>
      </c>
      <c r="M16" s="8">
        <f t="shared" si="0"/>
        <v>31.857142857142858</v>
      </c>
      <c r="N16" s="12">
        <v>0.7</v>
      </c>
      <c r="O16" s="11" t="s">
        <v>185</v>
      </c>
    </row>
    <row r="17" spans="2:15" ht="409.5" customHeight="1" x14ac:dyDescent="0.35">
      <c r="B17" s="3" t="s">
        <v>59</v>
      </c>
      <c r="C17" s="4" t="s">
        <v>26</v>
      </c>
      <c r="D17" s="9"/>
      <c r="E17" s="11" t="s">
        <v>60</v>
      </c>
      <c r="F17" s="5" t="s">
        <v>61</v>
      </c>
      <c r="G17" s="5" t="s">
        <v>46</v>
      </c>
      <c r="H17" s="27" t="s">
        <v>58</v>
      </c>
      <c r="I17" s="6" t="s">
        <v>48</v>
      </c>
      <c r="J17" s="12">
        <v>1</v>
      </c>
      <c r="K17" s="7">
        <v>43850</v>
      </c>
      <c r="L17" s="7">
        <v>44073</v>
      </c>
      <c r="M17" s="8">
        <f t="shared" si="0"/>
        <v>31.857142857142858</v>
      </c>
      <c r="N17" s="12">
        <v>0.7</v>
      </c>
      <c r="O17" s="11" t="s">
        <v>205</v>
      </c>
    </row>
    <row r="18" spans="2:15" ht="275.14999999999998" customHeight="1" x14ac:dyDescent="0.35">
      <c r="B18" s="3" t="s">
        <v>62</v>
      </c>
      <c r="C18" s="4" t="s">
        <v>26</v>
      </c>
      <c r="D18" s="9"/>
      <c r="E18" s="5" t="s">
        <v>63</v>
      </c>
      <c r="F18" s="5" t="s">
        <v>64</v>
      </c>
      <c r="G18" s="5" t="s">
        <v>42</v>
      </c>
      <c r="H18" s="27" t="s">
        <v>65</v>
      </c>
      <c r="I18" s="6" t="s">
        <v>66</v>
      </c>
      <c r="J18" s="6">
        <v>1</v>
      </c>
      <c r="K18" s="7">
        <v>43850</v>
      </c>
      <c r="L18" s="7">
        <v>43951</v>
      </c>
      <c r="M18" s="8">
        <f t="shared" si="0"/>
        <v>14.428571428571429</v>
      </c>
      <c r="N18" s="12">
        <v>0.7</v>
      </c>
      <c r="O18" s="11" t="s">
        <v>204</v>
      </c>
    </row>
    <row r="19" spans="2:15" ht="275.14999999999998" customHeight="1" x14ac:dyDescent="0.35">
      <c r="B19" s="3" t="s">
        <v>67</v>
      </c>
      <c r="C19" s="4" t="s">
        <v>26</v>
      </c>
      <c r="D19" s="9"/>
      <c r="E19" s="11" t="s">
        <v>68</v>
      </c>
      <c r="F19" s="5" t="s">
        <v>69</v>
      </c>
      <c r="G19" s="5" t="s">
        <v>42</v>
      </c>
      <c r="H19" s="27" t="s">
        <v>65</v>
      </c>
      <c r="I19" s="6" t="s">
        <v>70</v>
      </c>
      <c r="J19" s="12">
        <v>1</v>
      </c>
      <c r="K19" s="7">
        <v>43850</v>
      </c>
      <c r="L19" s="7">
        <v>43951</v>
      </c>
      <c r="M19" s="8">
        <f t="shared" si="0"/>
        <v>14.428571428571429</v>
      </c>
      <c r="N19" s="12">
        <v>0.7</v>
      </c>
      <c r="O19" s="11" t="s">
        <v>204</v>
      </c>
    </row>
    <row r="20" spans="2:15" ht="409.5" customHeight="1" x14ac:dyDescent="0.35">
      <c r="B20" s="3" t="s">
        <v>71</v>
      </c>
      <c r="C20" s="4" t="s">
        <v>26</v>
      </c>
      <c r="D20" s="9"/>
      <c r="E20" s="11" t="s">
        <v>72</v>
      </c>
      <c r="F20" s="5" t="s">
        <v>73</v>
      </c>
      <c r="G20" s="5" t="s">
        <v>46</v>
      </c>
      <c r="H20" s="27" t="s">
        <v>58</v>
      </c>
      <c r="I20" s="6" t="s">
        <v>48</v>
      </c>
      <c r="J20" s="12">
        <v>1</v>
      </c>
      <c r="K20" s="7">
        <v>43850</v>
      </c>
      <c r="L20" s="7">
        <v>44073</v>
      </c>
      <c r="M20" s="8">
        <f t="shared" si="0"/>
        <v>31.857142857142858</v>
      </c>
      <c r="N20" s="12">
        <v>0.7</v>
      </c>
      <c r="O20" s="11" t="s">
        <v>185</v>
      </c>
    </row>
    <row r="21" spans="2:15" ht="164.5" x14ac:dyDescent="0.35">
      <c r="B21" s="3" t="s">
        <v>74</v>
      </c>
      <c r="C21" s="4" t="s">
        <v>26</v>
      </c>
      <c r="D21" s="9"/>
      <c r="E21" s="11" t="s">
        <v>75</v>
      </c>
      <c r="F21" s="5" t="s">
        <v>76</v>
      </c>
      <c r="G21" s="5" t="s">
        <v>46</v>
      </c>
      <c r="H21" s="27" t="s">
        <v>58</v>
      </c>
      <c r="I21" s="6" t="s">
        <v>48</v>
      </c>
      <c r="J21" s="12">
        <v>1</v>
      </c>
      <c r="K21" s="7">
        <v>43850</v>
      </c>
      <c r="L21" s="7">
        <v>44073</v>
      </c>
      <c r="M21" s="8">
        <f t="shared" si="0"/>
        <v>31.857142857142858</v>
      </c>
      <c r="N21" s="12">
        <v>0.7</v>
      </c>
      <c r="O21" s="11" t="s">
        <v>185</v>
      </c>
    </row>
    <row r="22" spans="2:15" ht="164.5" customHeight="1" x14ac:dyDescent="0.35">
      <c r="B22" s="3" t="s">
        <v>77</v>
      </c>
      <c r="C22" s="4" t="s">
        <v>26</v>
      </c>
      <c r="D22" s="9"/>
      <c r="E22" s="5" t="s">
        <v>78</v>
      </c>
      <c r="F22" s="5" t="s">
        <v>79</v>
      </c>
      <c r="G22" s="5" t="s">
        <v>46</v>
      </c>
      <c r="H22" s="27" t="s">
        <v>58</v>
      </c>
      <c r="I22" s="6" t="s">
        <v>48</v>
      </c>
      <c r="J22" s="12">
        <v>1</v>
      </c>
      <c r="K22" s="7">
        <v>43850</v>
      </c>
      <c r="L22" s="7">
        <v>44073</v>
      </c>
      <c r="M22" s="8">
        <f t="shared" si="0"/>
        <v>31.857142857142858</v>
      </c>
      <c r="N22" s="12">
        <v>0.7</v>
      </c>
      <c r="O22" s="11" t="s">
        <v>185</v>
      </c>
    </row>
    <row r="23" spans="2:15" ht="202.5" customHeight="1" x14ac:dyDescent="0.35">
      <c r="B23" s="3" t="s">
        <v>80</v>
      </c>
      <c r="C23" s="4" t="s">
        <v>26</v>
      </c>
      <c r="D23" s="9"/>
      <c r="E23" s="5" t="s">
        <v>81</v>
      </c>
      <c r="F23" s="5" t="s">
        <v>82</v>
      </c>
      <c r="G23" s="5" t="s">
        <v>83</v>
      </c>
      <c r="H23" s="27" t="s">
        <v>84</v>
      </c>
      <c r="I23" s="6" t="s">
        <v>85</v>
      </c>
      <c r="J23" s="12">
        <v>1</v>
      </c>
      <c r="K23" s="7">
        <v>43850</v>
      </c>
      <c r="L23" s="7">
        <v>44012</v>
      </c>
      <c r="M23" s="8">
        <f t="shared" si="0"/>
        <v>23.142857142857142</v>
      </c>
      <c r="N23" s="12">
        <v>0.9</v>
      </c>
      <c r="O23" s="11" t="s">
        <v>194</v>
      </c>
    </row>
    <row r="24" spans="2:15" ht="198" customHeight="1" x14ac:dyDescent="0.35">
      <c r="B24" s="3" t="s">
        <v>86</v>
      </c>
      <c r="C24" s="4" t="s">
        <v>26</v>
      </c>
      <c r="D24" s="9"/>
      <c r="E24" s="11" t="s">
        <v>87</v>
      </c>
      <c r="F24" s="5" t="s">
        <v>88</v>
      </c>
      <c r="G24" s="5" t="s">
        <v>89</v>
      </c>
      <c r="H24" s="27" t="s">
        <v>90</v>
      </c>
      <c r="I24" s="6" t="s">
        <v>85</v>
      </c>
      <c r="J24" s="12">
        <v>1</v>
      </c>
      <c r="K24" s="7">
        <v>43850</v>
      </c>
      <c r="L24" s="7">
        <v>44012</v>
      </c>
      <c r="M24" s="8">
        <f t="shared" si="0"/>
        <v>23.142857142857142</v>
      </c>
      <c r="N24" s="12">
        <v>0.9</v>
      </c>
      <c r="O24" s="11" t="s">
        <v>194</v>
      </c>
    </row>
    <row r="25" spans="2:15" ht="214" x14ac:dyDescent="0.35">
      <c r="B25" s="3" t="s">
        <v>91</v>
      </c>
      <c r="C25" s="13" t="s">
        <v>26</v>
      </c>
      <c r="D25" s="14"/>
      <c r="E25" s="5" t="s">
        <v>92</v>
      </c>
      <c r="F25" s="5" t="s">
        <v>93</v>
      </c>
      <c r="G25" s="5" t="s">
        <v>83</v>
      </c>
      <c r="H25" s="27" t="s">
        <v>84</v>
      </c>
      <c r="I25" s="6" t="s">
        <v>85</v>
      </c>
      <c r="J25" s="6">
        <v>1</v>
      </c>
      <c r="K25" s="7">
        <v>43850</v>
      </c>
      <c r="L25" s="7">
        <v>44012</v>
      </c>
      <c r="M25" s="15">
        <f t="shared" si="0"/>
        <v>23.142857142857142</v>
      </c>
      <c r="N25" s="6">
        <v>0.9</v>
      </c>
      <c r="O25" s="11" t="s">
        <v>194</v>
      </c>
    </row>
    <row r="26" spans="2:15" ht="188.5" x14ac:dyDescent="0.35">
      <c r="B26" s="3" t="s">
        <v>94</v>
      </c>
      <c r="C26" s="16" t="s">
        <v>25</v>
      </c>
      <c r="D26" s="17" t="s">
        <v>24</v>
      </c>
      <c r="E26" s="18" t="s">
        <v>95</v>
      </c>
      <c r="F26" s="18" t="s">
        <v>96</v>
      </c>
      <c r="G26" s="18" t="s">
        <v>97</v>
      </c>
      <c r="H26" s="28" t="s">
        <v>98</v>
      </c>
      <c r="I26" s="18" t="s">
        <v>99</v>
      </c>
      <c r="J26" s="19">
        <v>1</v>
      </c>
      <c r="K26" s="20">
        <v>44015</v>
      </c>
      <c r="L26" s="20">
        <v>44195</v>
      </c>
      <c r="M26" s="21">
        <f>(+L26-K26)/7</f>
        <v>25.714285714285715</v>
      </c>
      <c r="N26" s="19">
        <v>0.6</v>
      </c>
      <c r="O26" s="11" t="s">
        <v>186</v>
      </c>
    </row>
    <row r="27" spans="2:15" ht="409.5" x14ac:dyDescent="0.35">
      <c r="B27" s="3" t="s">
        <v>100</v>
      </c>
      <c r="C27" s="16" t="s">
        <v>25</v>
      </c>
      <c r="D27" s="17"/>
      <c r="E27" s="18" t="s">
        <v>101</v>
      </c>
      <c r="F27" s="18" t="s">
        <v>102</v>
      </c>
      <c r="G27" s="18" t="s">
        <v>103</v>
      </c>
      <c r="H27" s="28" t="s">
        <v>104</v>
      </c>
      <c r="I27" s="18" t="s">
        <v>105</v>
      </c>
      <c r="J27" s="19">
        <v>1</v>
      </c>
      <c r="K27" s="20">
        <v>44015</v>
      </c>
      <c r="L27" s="20">
        <v>44289</v>
      </c>
      <c r="M27" s="21">
        <f t="shared" ref="M27:M42" si="1">(+L27-K27)/7</f>
        <v>39.142857142857146</v>
      </c>
      <c r="N27" s="22">
        <v>0.6</v>
      </c>
      <c r="O27" s="11" t="s">
        <v>206</v>
      </c>
    </row>
    <row r="28" spans="2:15" ht="409.5" x14ac:dyDescent="0.35">
      <c r="B28" s="3" t="s">
        <v>106</v>
      </c>
      <c r="C28" s="16" t="s">
        <v>25</v>
      </c>
      <c r="D28" s="17"/>
      <c r="E28" s="18" t="s">
        <v>107</v>
      </c>
      <c r="F28" s="18" t="s">
        <v>108</v>
      </c>
      <c r="G28" s="18" t="s">
        <v>109</v>
      </c>
      <c r="H28" s="28" t="s">
        <v>110</v>
      </c>
      <c r="I28" s="18" t="s">
        <v>111</v>
      </c>
      <c r="J28" s="19">
        <v>1</v>
      </c>
      <c r="K28" s="20">
        <v>44015</v>
      </c>
      <c r="L28" s="20">
        <v>44316</v>
      </c>
      <c r="M28" s="21">
        <f t="shared" si="1"/>
        <v>43</v>
      </c>
      <c r="N28" s="22">
        <v>0.8</v>
      </c>
      <c r="O28" s="11" t="s">
        <v>195</v>
      </c>
    </row>
    <row r="29" spans="2:15" ht="409.5" x14ac:dyDescent="0.35">
      <c r="B29" s="3" t="s">
        <v>112</v>
      </c>
      <c r="C29" s="16" t="s">
        <v>25</v>
      </c>
      <c r="D29" s="17"/>
      <c r="E29" s="18" t="s">
        <v>113</v>
      </c>
      <c r="F29" s="18" t="s">
        <v>114</v>
      </c>
      <c r="G29" s="18" t="s">
        <v>115</v>
      </c>
      <c r="H29" s="28" t="s">
        <v>116</v>
      </c>
      <c r="I29" s="18" t="s">
        <v>117</v>
      </c>
      <c r="J29" s="19">
        <v>1</v>
      </c>
      <c r="K29" s="20">
        <v>44015</v>
      </c>
      <c r="L29" s="20">
        <v>44316</v>
      </c>
      <c r="M29" s="21">
        <f t="shared" si="1"/>
        <v>43</v>
      </c>
      <c r="N29" s="22">
        <v>0.5</v>
      </c>
      <c r="O29" s="11" t="s">
        <v>196</v>
      </c>
    </row>
    <row r="30" spans="2:15" ht="409.5" x14ac:dyDescent="0.35">
      <c r="B30" s="3" t="s">
        <v>118</v>
      </c>
      <c r="C30" s="16" t="s">
        <v>25</v>
      </c>
      <c r="D30" s="17"/>
      <c r="E30" s="18" t="s">
        <v>119</v>
      </c>
      <c r="F30" s="18" t="s">
        <v>120</v>
      </c>
      <c r="G30" s="18" t="s">
        <v>97</v>
      </c>
      <c r="H30" s="28" t="s">
        <v>98</v>
      </c>
      <c r="I30" s="18" t="s">
        <v>99</v>
      </c>
      <c r="J30" s="19">
        <v>1</v>
      </c>
      <c r="K30" s="20">
        <v>44015</v>
      </c>
      <c r="L30" s="20">
        <v>44195</v>
      </c>
      <c r="M30" s="21">
        <f t="shared" si="1"/>
        <v>25.714285714285715</v>
      </c>
      <c r="N30" s="22">
        <v>0.6</v>
      </c>
      <c r="O30" s="11" t="s">
        <v>187</v>
      </c>
    </row>
    <row r="31" spans="2:15" ht="409.5" x14ac:dyDescent="0.35">
      <c r="B31" s="3" t="s">
        <v>121</v>
      </c>
      <c r="C31" s="16" t="s">
        <v>25</v>
      </c>
      <c r="D31" s="17"/>
      <c r="E31" s="23" t="s">
        <v>122</v>
      </c>
      <c r="F31" s="18" t="s">
        <v>123</v>
      </c>
      <c r="G31" s="18" t="s">
        <v>124</v>
      </c>
      <c r="H31" s="28" t="s">
        <v>125</v>
      </c>
      <c r="I31" s="18" t="s">
        <v>126</v>
      </c>
      <c r="J31" s="19">
        <v>1</v>
      </c>
      <c r="K31" s="20">
        <v>44015</v>
      </c>
      <c r="L31" s="20">
        <v>44166</v>
      </c>
      <c r="M31" s="21">
        <f t="shared" si="1"/>
        <v>21.571428571428573</v>
      </c>
      <c r="N31" s="22">
        <v>0.6</v>
      </c>
      <c r="O31" s="11" t="s">
        <v>207</v>
      </c>
    </row>
    <row r="32" spans="2:15" ht="351" x14ac:dyDescent="0.35">
      <c r="B32" s="3" t="s">
        <v>127</v>
      </c>
      <c r="C32" s="16" t="s">
        <v>25</v>
      </c>
      <c r="D32" s="17"/>
      <c r="E32" s="24" t="s">
        <v>128</v>
      </c>
      <c r="F32" s="18" t="s">
        <v>129</v>
      </c>
      <c r="G32" s="28" t="s">
        <v>190</v>
      </c>
      <c r="H32" s="28" t="s">
        <v>191</v>
      </c>
      <c r="I32" s="18" t="s">
        <v>192</v>
      </c>
      <c r="J32" s="19">
        <v>3</v>
      </c>
      <c r="K32" s="20">
        <v>44015</v>
      </c>
      <c r="L32" s="20">
        <v>44377</v>
      </c>
      <c r="M32" s="21">
        <f t="shared" si="1"/>
        <v>51.714285714285715</v>
      </c>
      <c r="N32" s="22">
        <v>1</v>
      </c>
      <c r="O32" s="11" t="s">
        <v>197</v>
      </c>
    </row>
    <row r="33" spans="2:15" ht="169" x14ac:dyDescent="0.35">
      <c r="B33" s="3" t="s">
        <v>130</v>
      </c>
      <c r="C33" s="16" t="s">
        <v>25</v>
      </c>
      <c r="D33" s="17"/>
      <c r="E33" s="24" t="s">
        <v>131</v>
      </c>
      <c r="F33" s="18" t="s">
        <v>132</v>
      </c>
      <c r="G33" s="18" t="s">
        <v>133</v>
      </c>
      <c r="H33" s="28" t="s">
        <v>134</v>
      </c>
      <c r="I33" s="18" t="s">
        <v>135</v>
      </c>
      <c r="J33" s="19">
        <v>1</v>
      </c>
      <c r="K33" s="20">
        <v>44015</v>
      </c>
      <c r="L33" s="20">
        <v>44377</v>
      </c>
      <c r="M33" s="21">
        <f t="shared" si="1"/>
        <v>51.714285714285715</v>
      </c>
      <c r="N33" s="22">
        <v>0.7</v>
      </c>
      <c r="O33" s="11" t="s">
        <v>198</v>
      </c>
    </row>
    <row r="34" spans="2:15" ht="390" x14ac:dyDescent="0.35">
      <c r="B34" s="3" t="s">
        <v>136</v>
      </c>
      <c r="C34" s="16" t="s">
        <v>25</v>
      </c>
      <c r="D34" s="17"/>
      <c r="E34" s="24" t="s">
        <v>137</v>
      </c>
      <c r="F34" s="18" t="s">
        <v>138</v>
      </c>
      <c r="G34" s="18" t="s">
        <v>124</v>
      </c>
      <c r="H34" s="28" t="s">
        <v>139</v>
      </c>
      <c r="I34" s="18" t="s">
        <v>140</v>
      </c>
      <c r="J34" s="19">
        <v>1</v>
      </c>
      <c r="K34" s="20">
        <v>44015</v>
      </c>
      <c r="L34" s="20">
        <v>44196</v>
      </c>
      <c r="M34" s="21">
        <f t="shared" si="1"/>
        <v>25.857142857142858</v>
      </c>
      <c r="N34" s="22">
        <v>0.2</v>
      </c>
      <c r="O34" s="11" t="s">
        <v>188</v>
      </c>
    </row>
    <row r="35" spans="2:15" ht="208" x14ac:dyDescent="0.35">
      <c r="B35" s="3" t="s">
        <v>141</v>
      </c>
      <c r="C35" s="16" t="s">
        <v>25</v>
      </c>
      <c r="D35" s="17"/>
      <c r="E35" s="24" t="s">
        <v>142</v>
      </c>
      <c r="F35" s="18" t="s">
        <v>143</v>
      </c>
      <c r="G35" s="18" t="s">
        <v>144</v>
      </c>
      <c r="H35" s="28" t="s">
        <v>145</v>
      </c>
      <c r="I35" s="18" t="s">
        <v>146</v>
      </c>
      <c r="J35" s="19">
        <v>1</v>
      </c>
      <c r="K35" s="20">
        <v>44015</v>
      </c>
      <c r="L35" s="20">
        <v>44196</v>
      </c>
      <c r="M35" s="21">
        <f t="shared" si="1"/>
        <v>25.857142857142858</v>
      </c>
      <c r="N35" s="22">
        <v>0.6</v>
      </c>
      <c r="O35" s="11" t="s">
        <v>208</v>
      </c>
    </row>
    <row r="36" spans="2:15" ht="409.5" x14ac:dyDescent="0.35">
      <c r="B36" s="3" t="s">
        <v>147</v>
      </c>
      <c r="C36" s="16" t="s">
        <v>25</v>
      </c>
      <c r="D36" s="17"/>
      <c r="E36" s="24" t="s">
        <v>148</v>
      </c>
      <c r="F36" s="18" t="s">
        <v>149</v>
      </c>
      <c r="G36" s="18" t="s">
        <v>150</v>
      </c>
      <c r="H36" s="28" t="s">
        <v>151</v>
      </c>
      <c r="I36" s="18" t="s">
        <v>152</v>
      </c>
      <c r="J36" s="19">
        <v>1</v>
      </c>
      <c r="K36" s="20">
        <v>44015</v>
      </c>
      <c r="L36" s="20">
        <v>44196</v>
      </c>
      <c r="M36" s="21">
        <f t="shared" si="1"/>
        <v>25.857142857142858</v>
      </c>
      <c r="N36" s="22">
        <v>0.4</v>
      </c>
      <c r="O36" s="11" t="s">
        <v>189</v>
      </c>
    </row>
    <row r="37" spans="2:15" ht="351" x14ac:dyDescent="0.35">
      <c r="B37" s="3" t="s">
        <v>153</v>
      </c>
      <c r="C37" s="16" t="s">
        <v>25</v>
      </c>
      <c r="D37" s="17">
        <v>94</v>
      </c>
      <c r="E37" s="24" t="s">
        <v>154</v>
      </c>
      <c r="F37" s="18" t="s">
        <v>155</v>
      </c>
      <c r="G37" s="18" t="s">
        <v>156</v>
      </c>
      <c r="H37" s="28" t="s">
        <v>157</v>
      </c>
      <c r="I37" s="18" t="s">
        <v>158</v>
      </c>
      <c r="J37" s="19">
        <v>2</v>
      </c>
      <c r="K37" s="20">
        <v>44015</v>
      </c>
      <c r="L37" s="20">
        <v>44195</v>
      </c>
      <c r="M37" s="21">
        <f t="shared" si="1"/>
        <v>25.714285714285715</v>
      </c>
      <c r="N37" s="22">
        <v>1.3</v>
      </c>
      <c r="O37" s="11" t="s">
        <v>199</v>
      </c>
    </row>
    <row r="38" spans="2:15" ht="409.5" x14ac:dyDescent="0.35">
      <c r="B38" s="3" t="s">
        <v>159</v>
      </c>
      <c r="C38" s="16" t="s">
        <v>25</v>
      </c>
      <c r="D38" s="17">
        <v>95</v>
      </c>
      <c r="E38" s="24" t="s">
        <v>160</v>
      </c>
      <c r="F38" s="18" t="s">
        <v>155</v>
      </c>
      <c r="G38" s="18" t="s">
        <v>161</v>
      </c>
      <c r="H38" s="28" t="s">
        <v>162</v>
      </c>
      <c r="I38" s="18" t="s">
        <v>163</v>
      </c>
      <c r="J38" s="19">
        <v>100</v>
      </c>
      <c r="K38" s="20">
        <v>44015</v>
      </c>
      <c r="L38" s="20">
        <v>44316</v>
      </c>
      <c r="M38" s="21">
        <f t="shared" si="1"/>
        <v>43</v>
      </c>
      <c r="N38" s="22">
        <v>90</v>
      </c>
      <c r="O38" s="11" t="s">
        <v>201</v>
      </c>
    </row>
    <row r="39" spans="2:15" ht="409.5" x14ac:dyDescent="0.35">
      <c r="B39" s="3" t="s">
        <v>164</v>
      </c>
      <c r="C39" s="16" t="s">
        <v>25</v>
      </c>
      <c r="D39" s="17">
        <v>96</v>
      </c>
      <c r="E39" s="24" t="s">
        <v>165</v>
      </c>
      <c r="F39" s="18" t="s">
        <v>166</v>
      </c>
      <c r="G39" s="18" t="s">
        <v>167</v>
      </c>
      <c r="H39" s="28" t="s">
        <v>168</v>
      </c>
      <c r="I39" s="18" t="s">
        <v>169</v>
      </c>
      <c r="J39" s="19">
        <v>1</v>
      </c>
      <c r="K39" s="20">
        <v>44015</v>
      </c>
      <c r="L39" s="20">
        <v>44380</v>
      </c>
      <c r="M39" s="21">
        <f t="shared" si="1"/>
        <v>52.142857142857146</v>
      </c>
      <c r="N39" s="22">
        <v>0.55000000000000004</v>
      </c>
      <c r="O39" s="11" t="s">
        <v>200</v>
      </c>
    </row>
    <row r="40" spans="2:15" ht="409.5" x14ac:dyDescent="0.35">
      <c r="B40" s="3" t="s">
        <v>170</v>
      </c>
      <c r="C40" s="16" t="s">
        <v>25</v>
      </c>
      <c r="D40" s="17">
        <v>111</v>
      </c>
      <c r="E40" s="25" t="s">
        <v>171</v>
      </c>
      <c r="F40" s="18" t="s">
        <v>172</v>
      </c>
      <c r="G40" s="31" t="s">
        <v>173</v>
      </c>
      <c r="H40" s="28" t="s">
        <v>174</v>
      </c>
      <c r="I40" s="18" t="s">
        <v>175</v>
      </c>
      <c r="J40" s="19">
        <v>2</v>
      </c>
      <c r="K40" s="20">
        <v>44015</v>
      </c>
      <c r="L40" s="20">
        <v>44195</v>
      </c>
      <c r="M40" s="21">
        <f t="shared" si="1"/>
        <v>25.714285714285715</v>
      </c>
      <c r="N40" s="22">
        <v>1.5</v>
      </c>
      <c r="O40" s="11" t="s">
        <v>209</v>
      </c>
    </row>
    <row r="41" spans="2:15" ht="351" x14ac:dyDescent="0.35">
      <c r="B41" s="3" t="s">
        <v>176</v>
      </c>
      <c r="C41" s="16" t="s">
        <v>25</v>
      </c>
      <c r="D41" s="17">
        <v>113</v>
      </c>
      <c r="E41" s="24" t="s">
        <v>177</v>
      </c>
      <c r="F41" s="18" t="s">
        <v>172</v>
      </c>
      <c r="G41" s="31" t="s">
        <v>178</v>
      </c>
      <c r="H41" s="28" t="s">
        <v>179</v>
      </c>
      <c r="I41" s="18" t="s">
        <v>180</v>
      </c>
      <c r="J41" s="19">
        <v>1</v>
      </c>
      <c r="K41" s="20">
        <v>44015</v>
      </c>
      <c r="L41" s="20">
        <v>44195</v>
      </c>
      <c r="M41" s="21">
        <f t="shared" si="1"/>
        <v>25.714285714285715</v>
      </c>
      <c r="N41" s="22">
        <v>0.3</v>
      </c>
      <c r="O41" s="11" t="s">
        <v>202</v>
      </c>
    </row>
    <row r="42" spans="2:15" ht="409.5" x14ac:dyDescent="0.35">
      <c r="B42" s="3" t="s">
        <v>181</v>
      </c>
      <c r="C42" s="16" t="s">
        <v>25</v>
      </c>
      <c r="D42" s="17">
        <v>122</v>
      </c>
      <c r="E42" s="24" t="s">
        <v>182</v>
      </c>
      <c r="F42" s="18" t="s">
        <v>155</v>
      </c>
      <c r="G42" s="31" t="s">
        <v>183</v>
      </c>
      <c r="H42" s="28" t="s">
        <v>157</v>
      </c>
      <c r="I42" s="18" t="s">
        <v>158</v>
      </c>
      <c r="J42" s="19">
        <v>2</v>
      </c>
      <c r="K42" s="20">
        <v>44015</v>
      </c>
      <c r="L42" s="20">
        <v>44195</v>
      </c>
      <c r="M42" s="21">
        <f t="shared" si="1"/>
        <v>25.714285714285715</v>
      </c>
      <c r="N42" s="22">
        <v>1.3</v>
      </c>
      <c r="O42" s="11" t="s">
        <v>199</v>
      </c>
    </row>
    <row r="350977" spans="1:1" x14ac:dyDescent="0.35">
      <c r="A350977" t="s">
        <v>25</v>
      </c>
    </row>
    <row r="350978" spans="1:1" x14ac:dyDescent="0.35">
      <c r="A350978" t="s">
        <v>26</v>
      </c>
    </row>
  </sheetData>
  <autoFilter ref="H1:H350978"/>
  <mergeCells count="1">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0:H22 H16:H17 H26 H11:H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6">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
      <formula1>$A$350974:$A$350976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2021-06-28T14:36:00Z</dcterms:created>
  <dcterms:modified xsi:type="dcterms:W3CDTF">2022-01-26T16:54:26Z</dcterms:modified>
</cp:coreProperties>
</file>