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DOCUMENTOS OCI\2.6-43 PLANES\2.6-43.14 Planes de Mejoramiento Institucional\AVANCE PLAN DE MEJORAMIENTO CGR 2024 - 1\"/>
    </mc:Choice>
  </mc:AlternateContent>
  <xr:revisionPtr revIDLastSave="0" documentId="13_ncr:1_{7676C4FE-46A3-4B3B-9076-591E72EFA8F2}" xr6:coauthVersionLast="47" xr6:coauthVersionMax="47" xr10:uidLastSave="{00000000-0000-0000-0000-000000000000}"/>
  <bookViews>
    <workbookView xWindow="-120" yWindow="-120" windowWidth="29040" windowHeight="15720" xr2:uid="{00000000-000D-0000-FFFF-FFFF00000000}"/>
  </bookViews>
  <sheets>
    <sheet name="F14.1  PLANES DE MEJORAMIENT..." sheetId="1" r:id="rId1"/>
  </sheets>
  <definedNames>
    <definedName name="_xlnm.Print_Area" localSheetId="0">'F14.1  PLANES DE MEJORAMIENT...'!$A$1:$O$27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1" l="1"/>
  <c r="M26" i="1"/>
  <c r="M25" i="1"/>
  <c r="M24" i="1"/>
  <c r="M23" i="1"/>
  <c r="M22" i="1"/>
  <c r="M19" i="1"/>
  <c r="M18" i="1"/>
  <c r="M17" i="1"/>
  <c r="M16" i="1"/>
  <c r="M15" i="1"/>
  <c r="M14" i="1"/>
  <c r="M13" i="1"/>
  <c r="M12" i="1"/>
  <c r="M11" i="1"/>
</calcChain>
</file>

<file path=xl/sharedStrings.xml><?xml version="1.0" encoding="utf-8"?>
<sst xmlns="http://schemas.openxmlformats.org/spreadsheetml/2006/main" count="185" uniqueCount="121">
  <si>
    <t>Tipo Modalidad</t>
  </si>
  <si>
    <t>M-3: PLAN DE MEJORAMIENTO</t>
  </si>
  <si>
    <t>Formulario</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</si>
  <si>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</si>
  <si>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</si>
  <si>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</si>
  <si>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</si>
  <si>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</si>
  <si>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</si>
  <si>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</si>
  <si>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</si>
  <si>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</si>
  <si>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</si>
  <si>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</si>
  <si>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</si>
  <si>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</si>
  <si>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</si>
  <si>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</si>
  <si>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</si>
  <si>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</si>
  <si>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</si>
  <si>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</si>
  <si>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</si>
  <si>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</si>
  <si>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</si>
  <si>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</si>
  <si>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</si>
  <si>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</si>
  <si>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</si>
  <si>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</si>
  <si>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</si>
  <si>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</si>
  <si>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</si>
  <si>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</si>
  <si>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</si>
  <si>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</si>
  <si>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</si>
  <si>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</si>
  <si>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</si>
  <si>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</si>
  <si>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</si>
  <si>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</si>
  <si>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</si>
  <si>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</si>
  <si>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</si>
  <si>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</si>
  <si>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</si>
  <si>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</si>
  <si>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Contratos de comodatos (A).
No. 2.3-31.7/061 de 2016 con la Gobernación del Cauca; no evidencia póliza de amparo vigente del bien entregado por $1.818.88 y  la última póliza No. 1001064 (certificación) estuvo vigente hasta el 8-05-2018; pese que el "protector de cheques electrónico, modelo ID-300, 14 dígitos enteros" está al servicio de la Oficina de Rentas de la Gobernación del Cauca...</t>
  </si>
  <si>
    <t>Los controles establecidos para el registro y control de bienes y supervisión contractual son inadecuados y/o no se aplican, y por deficiencias en el diseño y aplicación de las políticas contables para activos no generadores de efectivo.</t>
  </si>
  <si>
    <t xml:space="preserve">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t>
  </si>
  <si>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</si>
  <si>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</si>
  <si>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</si>
  <si>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</si>
  <si>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</si>
  <si>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</si>
  <si>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</si>
  <si>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</si>
  <si>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</si>
  <si>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t>
  </si>
  <si>
    <t>Establecer y aplicar controles efectivos para el registro y seguimiento  de los bienes que han sido objeto de pérdida, hurto o daño.</t>
  </si>
  <si>
    <t>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</si>
  <si>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</si>
  <si>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</si>
  <si>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</si>
  <si>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el avalúo de los bienes históricos de arte y cultura en custodia y actualizar técnicamente  su información contable.</t>
  </si>
  <si>
    <t xml:space="preserve">Documento de avalúo </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</si>
  <si>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</si>
  <si>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</si>
  <si>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</si>
  <si>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Formalizar los términos de amortización de lo adeudado por la Unidad 1 a la Unidad 2 (si lo hubiera)</t>
  </si>
  <si>
    <t>Registro de formalización</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</si>
  <si>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</si>
  <si>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</si>
  <si>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</si>
  <si>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</si>
  <si>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</si>
  <si>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</si>
  <si>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escaso implemenatacion del proceso de gestion documental en los expedientes contractuales</t>
  </si>
  <si>
    <t xml:space="preserve">implementar acciones tendientes a completar los expedientes contractuales </t>
  </si>
  <si>
    <t>Remitir al Comité de Archivo el informe del estado de los expedientes contractuales, vigencia 2020 con informacion incompleta para las decisiones correspondientes.</t>
  </si>
  <si>
    <t xml:space="preserve"> Informe sobre el estado de los expedientes contractuales</t>
  </si>
  <si>
    <t>B. En los informes de los supervisores, se evidenció que hacen referencia a los números de planillas de pago de aportes a la seguridad social y parafiscales, pero las mismas no son integradas al expediente contractual</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</si>
  <si>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</si>
  <si>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</si>
  <si>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</si>
  <si>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el procedimiento relacionado con la cuenta contable  24010102 y 249032:Procedimiento PA-GA 5.4.5-PR-16 (Adquisición y control de bienes)</t>
  </si>
  <si>
    <t>Procedimiento ajustado e implementado</t>
  </si>
  <si>
    <t>2022/07/11</t>
  </si>
  <si>
    <t>2023/07/07</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</si>
  <si>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</si>
  <si>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</si>
  <si>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</si>
  <si>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</si>
  <si>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</si>
  <si>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</si>
  <si>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 xml:space="preserve"> El 15/12/2023 se realizó sesión del Comité de Sostenibilidad Contable, en el que se comunicó los resultados del seguimiento a las partidas conciliatorias bancarias mayores o iguales a 3 años, sin embargo, quedó pendiente que se allegue el acta de la sesión</t>
  </si>
  <si>
    <t xml:space="preserve">En la sesión del Comité de Sostenibilidad Contable del 15/12/2023, se trató sobre los inconvenientes para liquidar los convenios, sin embargo se espera el Acta de la sesión, para evidenciar los compromisos. </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</si>
  <si>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</si>
  <si>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</si>
  <si>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</si>
  <si>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</si>
  <si>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</si>
  <si>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</si>
  <si>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 xml:space="preserve">En la sesión del Comité de Sostenibilidad Contable del 15/12/2023, se trató sobre los inconvenientes para liquidar los convenios, si embargo se espera el Acta de la sesión, para evidenciar los compromisos.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</si>
  <si>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</si>
  <si>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</si>
  <si>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El ajuste del procedimiento PA-GA-5.4.5-PR-18 V3 "Recepción o Entrega de Bienes en Comodato" requiere mejoras en su documentación en cuanto: objetivo, actividades, controles y responsables. Igualmente continua en proceso las reformas a la Resolución R 669 del 2005 y Acuerdo 043 del 2002.</t>
  </si>
  <si>
    <t xml:space="preserve">Existe proyecto reformatorio del Acuerdo Superior 043 de 2002 , cuya revisión para trámite aprobatorio ante el Consejo Superior se encuentra en la Vicerrectoría Administrativa. Respecto del  procedimiento PA-GA-5.4.1-PR-10 Pérdida o Hurto de Bienes se requieren ajustes en la documentación. </t>
  </si>
  <si>
    <t xml:space="preserve">Sin evidencia adicional en los ajustes de documentación del procedimiento "Actualización de los Registros e Inventarios de las Colecciones Museográficas" - PA-GU-7.2- IN-1, versión 1 del 27-07-2021, publicado en el Programa Lvmen del Sistema de Gestión de la Calidad. 
</t>
  </si>
  <si>
    <t xml:space="preserve">La Universidad del Cauca recibió asesoría de la Contaduría General de la Nación respecto de la Ley 0395 de 2006, con el fin avanzar en el proceso de clasificación de las piezas patrimoniales en su modalidad interés cultural y piezas culturales.  </t>
  </si>
  <si>
    <t>El porcentaje de avance pendiente está sujeto a la previsión de controles correctivos en la revisión de las notas bancarias.</t>
  </si>
  <si>
    <t xml:space="preserve">Sin evidencia de avance por los procesos administrativo y financiero responsable. </t>
  </si>
  <si>
    <t xml:space="preserve">Se verifica que de treinta y un (31) terceros se logró realizar seguimiento y depuración a (17), por lo que se asigna un avance del 55%, el porcentaje restante se sujeta al ajuste de la totalidad de saldos. </t>
  </si>
  <si>
    <t xml:space="preserve">Acuerdo entre las Unidades Presupuetales 01 y 02 (Acta 10.1-1.71/15 del 02/11/2023), respecto de la indexación de la deuda y forma de pago. 
</t>
  </si>
  <si>
    <t>El oficio 7.2-52.5/896 del 7/11/2023, evidencia la continuidad del registro de Bienes Históricos en el Software de Colecciónes Colombianas, actividad que presenta complejidad para identificar, documentar y visibilizar, de manera ágil, los bienes históricos.</t>
  </si>
  <si>
    <t>Remitir al Comité de Archivo el informe del estado de los expendientes contractuales, vigencia 2021 con informacion incompleta para las decisiones correspondientes.</t>
  </si>
  <si>
    <t xml:space="preserve">El informe contempla un universo de 1265 expedientes contractuales de la vigencia 2020, cuya organización documental evidencia tipos documentales pendientes de identificación. </t>
  </si>
  <si>
    <t xml:space="preserve">El informe contempla un universo de 1129 expedientes contractuales de la vigencia 2021, cuya organización documental evidencia tipos documentales pendientes de identificación. </t>
  </si>
  <si>
    <t>F14.1: PLANES DE MEJORAMIENTO - ENTIDADES
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</si>
</sst>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10"/>
      <name val="Arial"/>
      <family val="2"/>
    </font>
    <font>
      <sz val="10"/>
      <color indexed="8"/>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8"/>
      </left>
      <right/>
      <top/>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 fillId="0" borderId="0"/>
  </cellStyleXfs>
  <cellXfs count="28">
    <xf numFmtId="0" fontId="0" fillId="0" borderId="0" xfId="0"/>
    <xf numFmtId="0" fontId="2" fillId="2" borderId="1"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xf numFmtId="0" fontId="6" fillId="3" borderId="2" xfId="0" applyFont="1" applyFill="1" applyBorder="1" applyAlignment="1" applyProtection="1">
      <alignment horizontal="center" vertical="center" wrapText="1"/>
      <protection locked="0"/>
    </xf>
    <xf numFmtId="14" fontId="6" fillId="3" borderId="2" xfId="0" applyNumberFormat="1" applyFont="1" applyFill="1" applyBorder="1" applyAlignment="1" applyProtection="1">
      <alignment horizontal="center" vertical="center" wrapText="1"/>
      <protection locked="0"/>
    </xf>
    <xf numFmtId="1" fontId="6" fillId="3" borderId="2" xfId="0" applyNumberFormat="1" applyFont="1" applyFill="1" applyBorder="1" applyAlignment="1" applyProtection="1">
      <alignment horizontal="center" vertical="center" wrapText="1"/>
      <protection locked="0"/>
    </xf>
    <xf numFmtId="9" fontId="6" fillId="3" borderId="2"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wrapText="1"/>
      <protection locked="0"/>
    </xf>
    <xf numFmtId="0" fontId="7" fillId="4" borderId="2" xfId="1" applyFont="1" applyFill="1" applyBorder="1" applyAlignment="1" applyProtection="1">
      <alignment horizontal="center" vertical="center" wrapText="1"/>
      <protection locked="0"/>
    </xf>
    <xf numFmtId="14" fontId="7" fillId="4" borderId="2" xfId="1" applyNumberFormat="1" applyFont="1" applyFill="1" applyBorder="1" applyAlignment="1" applyProtection="1">
      <alignment horizontal="center" vertical="center" wrapText="1"/>
      <protection locked="0"/>
    </xf>
    <xf numFmtId="1" fontId="8" fillId="4" borderId="2" xfId="2" applyNumberFormat="1"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0" fillId="3" borderId="9" xfId="0" applyFill="1" applyBorder="1" applyAlignment="1" applyProtection="1">
      <alignment horizontal="center" vertical="center" wrapText="1"/>
      <protection locked="0"/>
    </xf>
    <xf numFmtId="0" fontId="2" fillId="2" borderId="10" xfId="0" applyFont="1" applyFill="1" applyBorder="1" applyAlignment="1">
      <alignment horizontal="center" vertical="center" wrapText="1"/>
    </xf>
    <xf numFmtId="0" fontId="0" fillId="0" borderId="11" xfId="0" applyBorder="1" applyAlignment="1">
      <alignment horizontal="center" vertical="center" wrapText="1"/>
    </xf>
  </cellXfs>
  <cellStyles count="3">
    <cellStyle name="Normal" xfId="0" builtinId="0"/>
    <cellStyle name="Normal 10" xfId="1" xr:uid="{630D1C41-8040-417D-907F-5554FFBDE5E1}"/>
    <cellStyle name="Normal 5 2 5 2 2" xfId="2" xr:uid="{FD9B30CD-9354-4E7A-9A34-A461FEC7D4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E25" zoomScale="110" zoomScaleNormal="110" workbookViewId="0">
      <selection activeCell="L27" sqref="L27"/>
    </sheetView>
  </sheetViews>
  <sheetFormatPr baseColWidth="10" defaultColWidth="9.140625" defaultRowHeight="15" x14ac:dyDescent="0.25"/>
  <cols>
    <col min="1" max="1" width="9.140625" style="4"/>
    <col min="2" max="2" width="16" style="4" customWidth="1"/>
    <col min="3" max="3" width="27" style="4" customWidth="1"/>
    <col min="4" max="4" width="11.7109375" style="4" customWidth="1"/>
    <col min="5" max="5" width="30" style="4" customWidth="1"/>
    <col min="6" max="6" width="24" style="4" customWidth="1"/>
    <col min="7" max="7" width="22" style="4" customWidth="1"/>
    <col min="8" max="8" width="31" style="4" customWidth="1"/>
    <col min="9" max="9" width="19.5703125" style="4" customWidth="1"/>
    <col min="10" max="10" width="18.85546875" style="4" customWidth="1"/>
    <col min="11" max="11" width="16.28515625" style="4" customWidth="1"/>
    <col min="12" max="12" width="17.28515625" style="4" customWidth="1"/>
    <col min="13" max="13" width="19.140625" style="4" customWidth="1"/>
    <col min="14" max="14" width="27.42578125" style="4" customWidth="1"/>
    <col min="15" max="15" width="33.85546875" style="4" customWidth="1"/>
    <col min="16" max="16" width="11.5703125" style="4" bestFit="1" customWidth="1"/>
    <col min="17" max="256" width="8" style="4" hidden="1"/>
    <col min="257" max="16384" width="9.140625" style="4"/>
  </cols>
  <sheetData>
    <row r="1" spans="1:15" ht="30" customHeight="1" x14ac:dyDescent="0.25">
      <c r="B1" s="1" t="s">
        <v>0</v>
      </c>
      <c r="C1" s="1">
        <v>53</v>
      </c>
      <c r="D1" s="18" t="s">
        <v>1</v>
      </c>
      <c r="E1" s="19"/>
      <c r="F1" s="19"/>
      <c r="G1" s="19"/>
      <c r="H1" s="19"/>
      <c r="I1" s="19"/>
      <c r="J1" s="19"/>
      <c r="K1" s="19"/>
      <c r="L1" s="19"/>
      <c r="M1" s="19"/>
      <c r="N1" s="19"/>
      <c r="O1" s="19"/>
    </row>
    <row r="2" spans="1:15" ht="22.5" customHeight="1" x14ac:dyDescent="0.25">
      <c r="B2" s="1" t="s">
        <v>2</v>
      </c>
      <c r="C2" s="1">
        <v>400</v>
      </c>
      <c r="D2" s="18" t="s">
        <v>120</v>
      </c>
      <c r="E2" s="19"/>
      <c r="F2" s="19"/>
      <c r="G2" s="19"/>
      <c r="H2" s="19"/>
      <c r="I2" s="19"/>
      <c r="J2" s="19"/>
      <c r="K2" s="19"/>
      <c r="L2" s="19"/>
      <c r="M2" s="19"/>
      <c r="N2" s="19"/>
      <c r="O2" s="19"/>
    </row>
    <row r="3" spans="1:15" x14ac:dyDescent="0.25">
      <c r="B3" s="1" t="s">
        <v>3</v>
      </c>
      <c r="C3" s="1">
        <v>1</v>
      </c>
    </row>
    <row r="4" spans="1:15" x14ac:dyDescent="0.25">
      <c r="B4" s="1" t="s">
        <v>4</v>
      </c>
      <c r="C4" s="1">
        <v>390</v>
      </c>
    </row>
    <row r="5" spans="1:15" x14ac:dyDescent="0.25">
      <c r="B5" s="1" t="s">
        <v>5</v>
      </c>
      <c r="C5" s="2">
        <v>45291</v>
      </c>
    </row>
    <row r="6" spans="1:15" x14ac:dyDescent="0.25">
      <c r="B6" s="1" t="s">
        <v>6</v>
      </c>
      <c r="C6" s="1">
        <v>6</v>
      </c>
      <c r="D6" s="1" t="s">
        <v>7</v>
      </c>
    </row>
    <row r="8" spans="1:15" x14ac:dyDescent="0.25">
      <c r="A8" s="1" t="s">
        <v>8</v>
      </c>
      <c r="B8" s="14" t="s">
        <v>9</v>
      </c>
      <c r="C8" s="15"/>
      <c r="D8" s="15"/>
      <c r="E8" s="15"/>
      <c r="F8" s="15"/>
      <c r="G8" s="15"/>
      <c r="H8" s="15"/>
      <c r="I8" s="15"/>
      <c r="J8" s="15"/>
      <c r="K8" s="15"/>
      <c r="L8" s="15"/>
      <c r="M8" s="15"/>
      <c r="N8" s="15"/>
      <c r="O8" s="15"/>
    </row>
    <row r="9" spans="1:15" x14ac:dyDescent="0.25">
      <c r="A9" s="1"/>
      <c r="B9" s="1"/>
      <c r="C9" s="1">
        <v>4</v>
      </c>
      <c r="D9" s="1">
        <v>8</v>
      </c>
      <c r="E9" s="1">
        <v>12</v>
      </c>
      <c r="F9" s="1">
        <v>16</v>
      </c>
      <c r="G9" s="1">
        <v>20</v>
      </c>
      <c r="H9" s="1">
        <v>24</v>
      </c>
      <c r="I9" s="1">
        <v>28</v>
      </c>
      <c r="J9" s="1">
        <v>31</v>
      </c>
      <c r="K9" s="1">
        <v>32</v>
      </c>
      <c r="L9" s="1">
        <v>36</v>
      </c>
      <c r="M9" s="1">
        <v>40</v>
      </c>
      <c r="N9" s="1">
        <v>44</v>
      </c>
      <c r="O9" s="1">
        <v>48</v>
      </c>
    </row>
    <row r="10" spans="1:15" ht="46.5" customHeight="1" thickBot="1" x14ac:dyDescent="0.3">
      <c r="A10" s="1"/>
      <c r="B10" s="26"/>
      <c r="C10" s="1" t="s">
        <v>10</v>
      </c>
      <c r="D10" s="1" t="s">
        <v>11</v>
      </c>
      <c r="E10" s="1" t="s">
        <v>12</v>
      </c>
      <c r="F10" s="1" t="s">
        <v>13</v>
      </c>
      <c r="G10" s="1" t="s">
        <v>14</v>
      </c>
      <c r="H10" s="1" t="s">
        <v>15</v>
      </c>
      <c r="I10" s="1" t="s">
        <v>16</v>
      </c>
      <c r="J10" s="1" t="s">
        <v>17</v>
      </c>
      <c r="K10" s="1" t="s">
        <v>18</v>
      </c>
      <c r="L10" s="1" t="s">
        <v>19</v>
      </c>
      <c r="M10" s="1" t="s">
        <v>20</v>
      </c>
      <c r="N10" s="1" t="s">
        <v>21</v>
      </c>
      <c r="O10" s="1" t="s">
        <v>22</v>
      </c>
    </row>
    <row r="11" spans="1:15" ht="153.75" thickBot="1" x14ac:dyDescent="0.3">
      <c r="A11" s="24">
        <v>1</v>
      </c>
      <c r="B11" s="27" t="s">
        <v>23</v>
      </c>
      <c r="C11" s="25" t="s">
        <v>26</v>
      </c>
      <c r="D11" s="3" t="s">
        <v>24</v>
      </c>
      <c r="E11" s="10" t="s">
        <v>43</v>
      </c>
      <c r="F11" s="10" t="s">
        <v>44</v>
      </c>
      <c r="G11" s="10" t="s">
        <v>45</v>
      </c>
      <c r="H11" s="10" t="s">
        <v>46</v>
      </c>
      <c r="I11" s="10" t="s">
        <v>47</v>
      </c>
      <c r="J11" s="5">
        <v>1</v>
      </c>
      <c r="K11" s="11">
        <v>44015</v>
      </c>
      <c r="L11" s="11">
        <v>44195</v>
      </c>
      <c r="M11" s="12">
        <f t="shared" ref="M11:M13" si="0">(L11-K11)/7</f>
        <v>25.714285714285715</v>
      </c>
      <c r="N11" s="5">
        <v>0.6</v>
      </c>
      <c r="O11" s="20" t="s">
        <v>108</v>
      </c>
    </row>
    <row r="12" spans="1:15" ht="159" customHeight="1" thickBot="1" x14ac:dyDescent="0.3">
      <c r="A12" s="24">
        <v>9</v>
      </c>
      <c r="B12" s="27" t="s">
        <v>27</v>
      </c>
      <c r="C12" s="25" t="s">
        <v>26</v>
      </c>
      <c r="D12" s="3" t="s">
        <v>24</v>
      </c>
      <c r="E12" s="5" t="s">
        <v>48</v>
      </c>
      <c r="F12" s="10" t="s">
        <v>49</v>
      </c>
      <c r="G12" s="5" t="s">
        <v>45</v>
      </c>
      <c r="H12" s="5" t="s">
        <v>46</v>
      </c>
      <c r="I12" s="5" t="s">
        <v>47</v>
      </c>
      <c r="J12" s="5">
        <v>1</v>
      </c>
      <c r="K12" s="6">
        <v>44015</v>
      </c>
      <c r="L12" s="6">
        <v>44195</v>
      </c>
      <c r="M12" s="7">
        <f t="shared" si="0"/>
        <v>25.714285714285715</v>
      </c>
      <c r="N12" s="5">
        <v>0.6</v>
      </c>
      <c r="O12" s="20" t="s">
        <v>108</v>
      </c>
    </row>
    <row r="13" spans="1:15" ht="123" customHeight="1" thickBot="1" x14ac:dyDescent="0.3">
      <c r="A13" s="24">
        <v>19</v>
      </c>
      <c r="B13" s="27" t="s">
        <v>28</v>
      </c>
      <c r="C13" s="25" t="s">
        <v>26</v>
      </c>
      <c r="D13" s="3" t="s">
        <v>24</v>
      </c>
      <c r="E13" s="5" t="s">
        <v>50</v>
      </c>
      <c r="F13" s="5" t="s">
        <v>51</v>
      </c>
      <c r="G13" s="5" t="s">
        <v>52</v>
      </c>
      <c r="H13" s="5" t="s">
        <v>53</v>
      </c>
      <c r="I13" s="5" t="s">
        <v>54</v>
      </c>
      <c r="J13" s="5">
        <v>1</v>
      </c>
      <c r="K13" s="6">
        <v>44015</v>
      </c>
      <c r="L13" s="6">
        <v>44195</v>
      </c>
      <c r="M13" s="7">
        <f t="shared" si="0"/>
        <v>25.714285714285715</v>
      </c>
      <c r="N13" s="5">
        <v>0.72</v>
      </c>
      <c r="O13" s="20" t="s">
        <v>109</v>
      </c>
    </row>
    <row r="14" spans="1:15" ht="160.5" customHeight="1" thickBot="1" x14ac:dyDescent="0.3">
      <c r="A14" s="24">
        <v>19</v>
      </c>
      <c r="B14" s="27" t="s">
        <v>29</v>
      </c>
      <c r="C14" s="25" t="s">
        <v>26</v>
      </c>
      <c r="D14" s="3" t="s">
        <v>24</v>
      </c>
      <c r="E14" s="5" t="s">
        <v>55</v>
      </c>
      <c r="F14" s="5" t="s">
        <v>56</v>
      </c>
      <c r="G14" s="5" t="s">
        <v>57</v>
      </c>
      <c r="H14" s="5" t="s">
        <v>58</v>
      </c>
      <c r="I14" s="5" t="s">
        <v>59</v>
      </c>
      <c r="J14" s="5">
        <v>1</v>
      </c>
      <c r="K14" s="6">
        <v>44015</v>
      </c>
      <c r="L14" s="6">
        <v>44195</v>
      </c>
      <c r="M14" s="7">
        <f>(L14-K14)/7</f>
        <v>25.714285714285715</v>
      </c>
      <c r="N14" s="5">
        <v>0.8</v>
      </c>
      <c r="O14" s="20" t="s">
        <v>110</v>
      </c>
    </row>
    <row r="15" spans="1:15" ht="157.5" customHeight="1" thickBot="1" x14ac:dyDescent="0.3">
      <c r="A15" s="24">
        <v>19</v>
      </c>
      <c r="B15" s="27" t="s">
        <v>30</v>
      </c>
      <c r="C15" s="25" t="s">
        <v>26</v>
      </c>
      <c r="D15" s="3" t="s">
        <v>24</v>
      </c>
      <c r="E15" s="5" t="s">
        <v>60</v>
      </c>
      <c r="F15" s="5" t="s">
        <v>51</v>
      </c>
      <c r="G15" s="5" t="s">
        <v>61</v>
      </c>
      <c r="H15" s="5" t="s">
        <v>53</v>
      </c>
      <c r="I15" s="5" t="s">
        <v>54</v>
      </c>
      <c r="J15" s="5">
        <v>2</v>
      </c>
      <c r="K15" s="6">
        <v>44015</v>
      </c>
      <c r="L15" s="6">
        <v>44195</v>
      </c>
      <c r="M15" s="7">
        <f>(L15-K15)/7</f>
        <v>25.714285714285715</v>
      </c>
      <c r="N15" s="5">
        <v>1.4</v>
      </c>
      <c r="O15" s="20" t="s">
        <v>109</v>
      </c>
    </row>
    <row r="16" spans="1:15" ht="151.5" customHeight="1" thickBot="1" x14ac:dyDescent="0.3">
      <c r="A16" s="24">
        <v>19</v>
      </c>
      <c r="B16" s="27" t="s">
        <v>31</v>
      </c>
      <c r="C16" s="25" t="s">
        <v>26</v>
      </c>
      <c r="D16" s="3" t="s">
        <v>24</v>
      </c>
      <c r="E16" s="5" t="s">
        <v>62</v>
      </c>
      <c r="F16" s="5" t="s">
        <v>56</v>
      </c>
      <c r="G16" s="5" t="s">
        <v>63</v>
      </c>
      <c r="H16" s="5" t="s">
        <v>64</v>
      </c>
      <c r="I16" s="5" t="s">
        <v>65</v>
      </c>
      <c r="J16" s="5">
        <v>1</v>
      </c>
      <c r="K16" s="6">
        <v>42051</v>
      </c>
      <c r="L16" s="6">
        <v>42154</v>
      </c>
      <c r="M16" s="7">
        <f>(L16-K16)/7</f>
        <v>14.714285714285714</v>
      </c>
      <c r="N16" s="5">
        <v>0.8</v>
      </c>
      <c r="O16" s="20" t="s">
        <v>116</v>
      </c>
    </row>
    <row r="17" spans="1:16" ht="165.75" customHeight="1" thickBot="1" x14ac:dyDescent="0.3">
      <c r="A17" s="24">
        <v>19</v>
      </c>
      <c r="B17" s="27" t="s">
        <v>32</v>
      </c>
      <c r="C17" s="25" t="s">
        <v>26</v>
      </c>
      <c r="D17" s="3" t="s">
        <v>24</v>
      </c>
      <c r="E17" s="5" t="s">
        <v>55</v>
      </c>
      <c r="F17" s="5" t="s">
        <v>56</v>
      </c>
      <c r="G17" s="5" t="s">
        <v>57</v>
      </c>
      <c r="H17" s="5" t="s">
        <v>66</v>
      </c>
      <c r="I17" s="5" t="s">
        <v>67</v>
      </c>
      <c r="J17" s="5">
        <v>1</v>
      </c>
      <c r="K17" s="6">
        <v>42051</v>
      </c>
      <c r="L17" s="6">
        <v>42154</v>
      </c>
      <c r="M17" s="7">
        <f>(L17-K17)/7</f>
        <v>14.714285714285714</v>
      </c>
      <c r="N17" s="5">
        <v>0.3</v>
      </c>
      <c r="O17" s="21" t="s">
        <v>111</v>
      </c>
    </row>
    <row r="18" spans="1:16" ht="166.5" thickBot="1" x14ac:dyDescent="0.3">
      <c r="A18" s="24">
        <v>6</v>
      </c>
      <c r="B18" s="27" t="s">
        <v>33</v>
      </c>
      <c r="C18" s="25" t="s">
        <v>26</v>
      </c>
      <c r="D18" s="3" t="s">
        <v>24</v>
      </c>
      <c r="E18" s="5" t="s">
        <v>68</v>
      </c>
      <c r="F18" s="5" t="s">
        <v>69</v>
      </c>
      <c r="G18" s="5" t="s">
        <v>70</v>
      </c>
      <c r="H18" s="5" t="s">
        <v>71</v>
      </c>
      <c r="I18" s="5" t="s">
        <v>72</v>
      </c>
      <c r="J18" s="5">
        <v>1</v>
      </c>
      <c r="K18" s="6">
        <v>44389</v>
      </c>
      <c r="L18" s="6">
        <v>44561</v>
      </c>
      <c r="M18" s="7">
        <f t="shared" ref="M18:M19" si="1">(L18-K18)/7</f>
        <v>24.571428571428573</v>
      </c>
      <c r="N18" s="17">
        <v>0.33</v>
      </c>
      <c r="O18" s="22" t="s">
        <v>115</v>
      </c>
      <c r="P18" s="16"/>
    </row>
    <row r="19" spans="1:16" ht="166.5" thickBot="1" x14ac:dyDescent="0.3">
      <c r="A19" s="24">
        <v>7</v>
      </c>
      <c r="B19" s="27" t="s">
        <v>34</v>
      </c>
      <c r="C19" s="25" t="s">
        <v>26</v>
      </c>
      <c r="D19" s="3" t="s">
        <v>24</v>
      </c>
      <c r="E19" s="5" t="s">
        <v>73</v>
      </c>
      <c r="F19" s="5" t="s">
        <v>74</v>
      </c>
      <c r="G19" s="5" t="s">
        <v>75</v>
      </c>
      <c r="H19" s="5" t="s">
        <v>76</v>
      </c>
      <c r="I19" s="5" t="s">
        <v>77</v>
      </c>
      <c r="J19" s="5">
        <v>1</v>
      </c>
      <c r="K19" s="6">
        <v>44389</v>
      </c>
      <c r="L19" s="6">
        <v>44747</v>
      </c>
      <c r="M19" s="7">
        <f t="shared" si="1"/>
        <v>51.142857142857146</v>
      </c>
      <c r="N19" s="5">
        <v>0.95</v>
      </c>
      <c r="O19" s="23" t="s">
        <v>112</v>
      </c>
    </row>
    <row r="20" spans="1:16" ht="166.5" thickBot="1" x14ac:dyDescent="0.3">
      <c r="A20" s="24">
        <v>12</v>
      </c>
      <c r="B20" s="27" t="s">
        <v>35</v>
      </c>
      <c r="C20" s="25" t="s">
        <v>26</v>
      </c>
      <c r="D20" s="3" t="s">
        <v>24</v>
      </c>
      <c r="E20" s="5" t="s">
        <v>78</v>
      </c>
      <c r="F20" s="5" t="s">
        <v>79</v>
      </c>
      <c r="G20" s="5" t="s">
        <v>80</v>
      </c>
      <c r="H20" s="5" t="s">
        <v>81</v>
      </c>
      <c r="I20" s="5" t="s">
        <v>82</v>
      </c>
      <c r="J20" s="5">
        <v>1</v>
      </c>
      <c r="K20" s="6">
        <v>44784</v>
      </c>
      <c r="L20" s="6">
        <v>45290</v>
      </c>
      <c r="M20" s="7">
        <v>33</v>
      </c>
      <c r="N20" s="5">
        <v>0.5</v>
      </c>
      <c r="O20" s="20" t="s">
        <v>118</v>
      </c>
    </row>
    <row r="21" spans="1:16" ht="94.5" customHeight="1" thickBot="1" x14ac:dyDescent="0.3">
      <c r="A21" s="24">
        <v>13</v>
      </c>
      <c r="B21" s="27" t="s">
        <v>36</v>
      </c>
      <c r="C21" s="25" t="s">
        <v>26</v>
      </c>
      <c r="D21" s="3" t="s">
        <v>24</v>
      </c>
      <c r="E21" s="5" t="s">
        <v>83</v>
      </c>
      <c r="F21" s="5" t="s">
        <v>79</v>
      </c>
      <c r="G21" s="5" t="s">
        <v>80</v>
      </c>
      <c r="H21" s="5" t="s">
        <v>81</v>
      </c>
      <c r="I21" s="5" t="s">
        <v>82</v>
      </c>
      <c r="J21" s="5">
        <v>1</v>
      </c>
      <c r="K21" s="6">
        <v>44784</v>
      </c>
      <c r="L21" s="6">
        <v>45290</v>
      </c>
      <c r="M21" s="7">
        <v>33</v>
      </c>
      <c r="N21" s="5">
        <v>0.5</v>
      </c>
      <c r="O21" s="20" t="s">
        <v>118</v>
      </c>
    </row>
    <row r="22" spans="1:16" ht="166.5" thickBot="1" x14ac:dyDescent="0.3">
      <c r="A22" s="24">
        <v>2</v>
      </c>
      <c r="B22" s="27" t="s">
        <v>37</v>
      </c>
      <c r="C22" s="25" t="s">
        <v>26</v>
      </c>
      <c r="D22" s="3" t="s">
        <v>24</v>
      </c>
      <c r="E22" s="5" t="s">
        <v>84</v>
      </c>
      <c r="F22" s="5" t="s">
        <v>85</v>
      </c>
      <c r="G22" s="5" t="s">
        <v>86</v>
      </c>
      <c r="H22" s="5" t="s">
        <v>87</v>
      </c>
      <c r="I22" s="5" t="s">
        <v>88</v>
      </c>
      <c r="J22" s="5">
        <v>1</v>
      </c>
      <c r="K22" s="6" t="s">
        <v>89</v>
      </c>
      <c r="L22" s="6" t="s">
        <v>90</v>
      </c>
      <c r="M22" s="7">
        <f t="shared" ref="M22:M27" si="2">(L22-K22)/7</f>
        <v>51.571428571428569</v>
      </c>
      <c r="N22" s="5">
        <v>0</v>
      </c>
      <c r="O22" s="20" t="s">
        <v>113</v>
      </c>
    </row>
    <row r="23" spans="1:16" ht="160.5" customHeight="1" thickBot="1" x14ac:dyDescent="0.3">
      <c r="A23" s="24">
        <v>3</v>
      </c>
      <c r="B23" s="27" t="s">
        <v>38</v>
      </c>
      <c r="C23" s="25" t="s">
        <v>26</v>
      </c>
      <c r="D23" s="3" t="s">
        <v>24</v>
      </c>
      <c r="E23" s="5" t="s">
        <v>91</v>
      </c>
      <c r="F23" s="5" t="s">
        <v>92</v>
      </c>
      <c r="G23" s="5" t="s">
        <v>93</v>
      </c>
      <c r="H23" s="5" t="s">
        <v>94</v>
      </c>
      <c r="I23" s="5" t="s">
        <v>95</v>
      </c>
      <c r="J23" s="5">
        <v>2</v>
      </c>
      <c r="K23" s="9" t="s">
        <v>89</v>
      </c>
      <c r="L23" s="9" t="s">
        <v>96</v>
      </c>
      <c r="M23" s="7">
        <f t="shared" si="2"/>
        <v>34.142857142857146</v>
      </c>
      <c r="N23" s="5">
        <v>1.5</v>
      </c>
      <c r="O23" s="20" t="s">
        <v>97</v>
      </c>
    </row>
    <row r="24" spans="1:16" ht="164.25" customHeight="1" thickBot="1" x14ac:dyDescent="0.3">
      <c r="A24" s="24">
        <v>4</v>
      </c>
      <c r="B24" s="27" t="s">
        <v>39</v>
      </c>
      <c r="C24" s="25" t="s">
        <v>26</v>
      </c>
      <c r="D24" s="3" t="s">
        <v>24</v>
      </c>
      <c r="E24" s="5" t="s">
        <v>99</v>
      </c>
      <c r="F24" s="5" t="s">
        <v>100</v>
      </c>
      <c r="G24" s="5" t="s">
        <v>101</v>
      </c>
      <c r="H24" s="5" t="s">
        <v>102</v>
      </c>
      <c r="I24" s="5" t="s">
        <v>103</v>
      </c>
      <c r="J24" s="8">
        <v>1</v>
      </c>
      <c r="K24" s="9" t="s">
        <v>89</v>
      </c>
      <c r="L24" s="9" t="s">
        <v>90</v>
      </c>
      <c r="M24" s="7">
        <f t="shared" si="2"/>
        <v>51.571428571428569</v>
      </c>
      <c r="N24" s="8">
        <v>0.68</v>
      </c>
      <c r="O24" s="20" t="s">
        <v>98</v>
      </c>
    </row>
    <row r="25" spans="1:16" ht="181.5" customHeight="1" thickBot="1" x14ac:dyDescent="0.3">
      <c r="A25" s="24">
        <v>8</v>
      </c>
      <c r="B25" s="27" t="s">
        <v>40</v>
      </c>
      <c r="C25" s="25" t="s">
        <v>26</v>
      </c>
      <c r="D25" s="3" t="s">
        <v>24</v>
      </c>
      <c r="E25" s="5" t="s">
        <v>104</v>
      </c>
      <c r="F25" s="5" t="s">
        <v>79</v>
      </c>
      <c r="G25" s="5" t="s">
        <v>80</v>
      </c>
      <c r="H25" s="5" t="s">
        <v>117</v>
      </c>
      <c r="I25" s="5" t="s">
        <v>82</v>
      </c>
      <c r="J25" s="5">
        <v>1</v>
      </c>
      <c r="K25" s="9">
        <v>44784</v>
      </c>
      <c r="L25" s="9">
        <v>45290</v>
      </c>
      <c r="M25" s="7">
        <f t="shared" si="2"/>
        <v>72.285714285714292</v>
      </c>
      <c r="N25" s="5">
        <v>0.5</v>
      </c>
      <c r="O25" s="20" t="s">
        <v>119</v>
      </c>
    </row>
    <row r="26" spans="1:16" ht="165.75" customHeight="1" thickBot="1" x14ac:dyDescent="0.3">
      <c r="A26" s="24">
        <v>15</v>
      </c>
      <c r="B26" s="27" t="s">
        <v>41</v>
      </c>
      <c r="C26" s="25" t="s">
        <v>26</v>
      </c>
      <c r="D26" s="3" t="s">
        <v>24</v>
      </c>
      <c r="E26" s="5" t="s">
        <v>106</v>
      </c>
      <c r="F26" s="5" t="s">
        <v>100</v>
      </c>
      <c r="G26" s="5" t="s">
        <v>101</v>
      </c>
      <c r="H26" s="5" t="s">
        <v>102</v>
      </c>
      <c r="I26" s="5" t="s">
        <v>103</v>
      </c>
      <c r="J26" s="8">
        <v>1</v>
      </c>
      <c r="K26" s="9">
        <v>44824</v>
      </c>
      <c r="L26" s="9">
        <v>45114</v>
      </c>
      <c r="M26" s="7">
        <f t="shared" si="2"/>
        <v>41.428571428571431</v>
      </c>
      <c r="N26" s="8">
        <v>0.91</v>
      </c>
      <c r="O26" s="20" t="s">
        <v>105</v>
      </c>
    </row>
    <row r="27" spans="1:16" ht="141" thickBot="1" x14ac:dyDescent="0.3">
      <c r="A27" s="24">
        <v>16</v>
      </c>
      <c r="B27" s="27" t="s">
        <v>42</v>
      </c>
      <c r="C27" s="25" t="s">
        <v>26</v>
      </c>
      <c r="D27" s="3" t="s">
        <v>24</v>
      </c>
      <c r="E27" s="5" t="s">
        <v>107</v>
      </c>
      <c r="F27" s="5" t="s">
        <v>100</v>
      </c>
      <c r="G27" s="5" t="s">
        <v>101</v>
      </c>
      <c r="H27" s="5" t="s">
        <v>102</v>
      </c>
      <c r="I27" s="5" t="s">
        <v>103</v>
      </c>
      <c r="J27" s="8">
        <v>1</v>
      </c>
      <c r="K27" s="9">
        <v>44824</v>
      </c>
      <c r="L27" s="9">
        <v>45114</v>
      </c>
      <c r="M27" s="7">
        <f t="shared" si="2"/>
        <v>41.428571428571431</v>
      </c>
      <c r="N27" s="8">
        <v>0.55000000000000004</v>
      </c>
      <c r="O27" s="20" t="s">
        <v>114</v>
      </c>
    </row>
    <row r="28" spans="1:16" s="13" customFormat="1" x14ac:dyDescent="0.25"/>
    <row r="29" spans="1:16" s="13" customFormat="1" x14ac:dyDescent="0.25"/>
    <row r="30" spans="1:16" s="13" customFormat="1" x14ac:dyDescent="0.25"/>
    <row r="31" spans="1:16" s="13" customFormat="1" x14ac:dyDescent="0.25"/>
    <row r="32" spans="1:16"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351003" spans="1:1" ht="90" x14ac:dyDescent="0.25">
      <c r="A351003" s="4" t="s">
        <v>25</v>
      </c>
    </row>
    <row r="351004" spans="1:1" ht="135" x14ac:dyDescent="0.25">
      <c r="A351004" s="4" t="s">
        <v>26</v>
      </c>
    </row>
  </sheetData>
  <mergeCells count="3">
    <mergeCell ref="B8:O8"/>
    <mergeCell ref="D2:O2"/>
    <mergeCell ref="D1:O1"/>
  </mergeCells>
  <phoneticPr fontId="4" type="noConversion"/>
  <dataValidations xWindow="381" yWindow="665"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7"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7"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7"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7"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7"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7"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M27"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7" xr:uid="{00000000-0002-0000-0000-00000C000000}">
      <formula1>0</formula1>
      <formula2>390</formula2>
    </dataValidation>
  </dataValidations>
  <pageMargins left="0.7" right="0.7" top="0.75" bottom="0.75" header="0.3" footer="0.3"/>
  <pageSetup paperSize="1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F14.1  PLANES DE MEJORAMIENT...</vt:lpstr>
      <vt:lpstr>'F14.1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Lucia Camacho Munoz</cp:lastModifiedBy>
  <cp:lastPrinted>2024-01-19T18:19:58Z</cp:lastPrinted>
  <dcterms:created xsi:type="dcterms:W3CDTF">2023-12-21T14:09:51Z</dcterms:created>
  <dcterms:modified xsi:type="dcterms:W3CDTF">2024-01-19T18:30:53Z</dcterms:modified>
</cp:coreProperties>
</file>